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op-fs.opinium.co.uk\Opinium Data\Opinium Drive\Client Folder\Dignity in Dying\UK29119 Dignity in Dying - Wales MRP (Nov 2025)\7. Tables and Report\"/>
    </mc:Choice>
  </mc:AlternateContent>
  <xr:revisionPtr revIDLastSave="0" documentId="13_ncr:1_{600FA695-6C62-4F14-A5F3-50D91AF2A97A}" xr6:coauthVersionLast="47" xr6:coauthVersionMax="47" xr10:uidLastSave="{00000000-0000-0000-0000-000000000000}"/>
  <bookViews>
    <workbookView xWindow="28690" yWindow="-110" windowWidth="25420" windowHeight="15250" xr2:uid="{88B70BA2-C9F6-45D7-9FD6-742A55A03EA1}"/>
  </bookViews>
  <sheets>
    <sheet name="FRONT PAGE" sheetId="2" r:id="rId1"/>
    <sheet name="Westminster" sheetId="1" r:id="rId2"/>
    <sheet name="Senedd" sheetId="6" r:id="rId3"/>
  </sheets>
  <externalReferences>
    <externalReference r:id="rId4"/>
    <externalReference r:id="rId5"/>
    <externalReference r:id="rId6"/>
  </externalReferences>
  <definedNames>
    <definedName name="AllCountries">[1]HideMe!$A$77:$A$321</definedName>
    <definedName name="Client">'[2]FRONT PAGE'!$A$6</definedName>
    <definedName name="ClientName">'[3]FRONT PAGE'!$A$6</definedName>
    <definedName name="ClientName1">'FRONT PAGE'!$A$6</definedName>
    <definedName name="CostingCurrency">[1]Instructions!$E$11</definedName>
    <definedName name="CPIs">[1]HideMe!$B$18:$E$73</definedName>
    <definedName name="CurrencyList">[1]HideMe!$A$11:$A$13</definedName>
    <definedName name="FxCodes">[1]HideMe!$C$2:$C$7</definedName>
    <definedName name="FxRates">[1]HideMe!$D$2:$D$7</definedName>
    <definedName name="LaborRates">[1]HideMe!$B$11:$H$13</definedName>
    <definedName name="Levels">[1]HideMe!$B$10:$H$10</definedName>
    <definedName name="LOIsForCPIs">[1]HideMe!$B$17:$E$17</definedName>
    <definedName name="LOIsForMarkups">[1]HideMe!$F$17:$I$17</definedName>
    <definedName name="Markups">[1]HideMe!$F$18:$I$73</definedName>
    <definedName name="OpiniumLOIs" localSheetId="2">[1]!OpiniumUKRates[Survey Length]</definedName>
    <definedName name="OpiniumLOIs">[1]!OpiniumUKRates[Survey Length]</definedName>
    <definedName name="ProjectName">'[3]FRONT PAGE'!$A$7</definedName>
    <definedName name="ProjectName1">'FRONT PAGE'!$A$7</definedName>
    <definedName name="ProjectTitle">'[2]FRONT PAGE'!$A$7</definedName>
    <definedName name="RoundUp">[1]Instructions!$E$13</definedName>
    <definedName name="strClientName">#REF!</definedName>
    <definedName name="strOPNumber">#REF!</definedName>
    <definedName name="strProjectLead">#REF!</definedName>
    <definedName name="strProjectName">#REF!</definedName>
    <definedName name="WalrFeasibilityGenPop">[1]HideMe!$K$18:$K$73</definedName>
    <definedName name="WalrFeasibilityNatRep">[1]HideMe!$J$18:$J$73</definedName>
    <definedName name="WalrMarkets">[1]HideMe!$A$18:$A$73</definedName>
    <definedName name="WalrNatRepBestEfforts">[1]HideMe!$L$18:$L$73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 l="1"/>
  <c r="E14" i="6"/>
  <c r="E15" i="6"/>
  <c r="E16" i="6"/>
  <c r="E17" i="6"/>
  <c r="E18" i="6"/>
  <c r="E19" i="6"/>
  <c r="E20" i="6"/>
  <c r="E21" i="6"/>
  <c r="E22" i="6"/>
  <c r="E23" i="6"/>
  <c r="E24" i="6"/>
  <c r="E25" i="6"/>
  <c r="E12" i="6"/>
  <c r="E11" i="6"/>
  <c r="E10" i="6"/>
</calcChain>
</file>

<file path=xl/sharedStrings.xml><?xml version="1.0" encoding="utf-8"?>
<sst xmlns="http://schemas.openxmlformats.org/spreadsheetml/2006/main" count="363" uniqueCount="156">
  <si>
    <t>Opinium for Dignity in Dying</t>
  </si>
  <si>
    <t>Wales MRP</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</si>
  <si>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</si>
  <si>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</si>
  <si>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</si>
  <si>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</si>
  <si>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</si>
  <si>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Weighted to be politically and nationally representative</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</si>
  <si>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</si>
  <si>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</si>
  <si>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</si>
  <si>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UK29119</t>
  </si>
  <si>
    <t>County</t>
  </si>
  <si>
    <t>South Glamorgan</t>
  </si>
  <si>
    <t>Gwent</t>
  </si>
  <si>
    <t>Mid Glamorgan</t>
  </si>
  <si>
    <t>West Glamorgan</t>
  </si>
  <si>
    <t>Powys</t>
  </si>
  <si>
    <t>Clwyd</t>
  </si>
  <si>
    <t>Gwynedd</t>
  </si>
  <si>
    <t>Dyfed</t>
  </si>
  <si>
    <t>W11000007</t>
  </si>
  <si>
    <t>W11000003</t>
  </si>
  <si>
    <t>W11000005</t>
  </si>
  <si>
    <t>W11000008</t>
  </si>
  <si>
    <t>W11000006</t>
  </si>
  <si>
    <t>W11000001</t>
  </si>
  <si>
    <t>W11000004</t>
  </si>
  <si>
    <t>W11000002</t>
  </si>
  <si>
    <t>W07000091</t>
  </si>
  <si>
    <t>Cardiff South and Penarth</t>
  </si>
  <si>
    <t>W07000089</t>
  </si>
  <si>
    <t>Cardiff East</t>
  </si>
  <si>
    <t>W07000092</t>
  </si>
  <si>
    <t>Cardiff West</t>
  </si>
  <si>
    <t>W07000110</t>
  </si>
  <si>
    <t>Vale of Glamorgan</t>
  </si>
  <si>
    <t>W07000090</t>
  </si>
  <si>
    <t>Cardiff North</t>
  </si>
  <si>
    <t>W07000088</t>
  </si>
  <si>
    <t>Caerphilly</t>
  </si>
  <si>
    <t>W07000106</t>
  </si>
  <si>
    <t>Pontypridd</t>
  </si>
  <si>
    <t>W07000105</t>
  </si>
  <si>
    <t>Newport West and Islwyn</t>
  </si>
  <si>
    <t>W07000086</t>
  </si>
  <si>
    <t>Bridgend</t>
  </si>
  <si>
    <t>W07000107</t>
  </si>
  <si>
    <t>Rhondda and Ogmore</t>
  </si>
  <si>
    <t>W07000081</t>
  </si>
  <si>
    <t>Aberafan Maesteg</t>
  </si>
  <si>
    <t>W07000099</t>
  </si>
  <si>
    <t>Merthyr Tydfil and Aberdare</t>
  </si>
  <si>
    <t>W07000085</t>
  </si>
  <si>
    <t>Brecon, Radnor and Cwm Tawe</t>
  </si>
  <si>
    <t>W07000084</t>
  </si>
  <si>
    <t>Blaenau Gwent and Rhymney</t>
  </si>
  <si>
    <t>W07000082</t>
  </si>
  <si>
    <t>Alyn and Deeside</t>
  </si>
  <si>
    <t>W07000094</t>
  </si>
  <si>
    <t>Clwyd East</t>
  </si>
  <si>
    <t>W07000101</t>
  </si>
  <si>
    <t>Monmouthshire</t>
  </si>
  <si>
    <t>W07000111</t>
  </si>
  <si>
    <t>Wrexham</t>
  </si>
  <si>
    <t>W07000102</t>
  </si>
  <si>
    <t>Montgomeryshire and Glyndwr</t>
  </si>
  <si>
    <t>W07000083</t>
  </si>
  <si>
    <t>Bangor Aberconwy</t>
  </si>
  <si>
    <t>W07000095</t>
  </si>
  <si>
    <t>Clwyd North</t>
  </si>
  <si>
    <t>W07000096</t>
  </si>
  <si>
    <t>Dwyfor Meirionnydd</t>
  </si>
  <si>
    <t>W07000112</t>
  </si>
  <si>
    <t>W07000109</t>
  </si>
  <si>
    <t>Torfaen</t>
  </si>
  <si>
    <t>W07000104</t>
  </si>
  <si>
    <t>Newport East</t>
  </si>
  <si>
    <t>W07000103</t>
  </si>
  <si>
    <t>Neath and Swansea East</t>
  </si>
  <si>
    <t>W07000108</t>
  </si>
  <si>
    <t>Swansea West</t>
  </si>
  <si>
    <t>W07000097</t>
  </si>
  <si>
    <t>Gower</t>
  </si>
  <si>
    <t>W07000098</t>
  </si>
  <si>
    <t>Llanelli</t>
  </si>
  <si>
    <t>W07000087</t>
  </si>
  <si>
    <t>W07000100</t>
  </si>
  <si>
    <t>W07000093</t>
  </si>
  <si>
    <t>Ceredigion Preseli</t>
  </si>
  <si>
    <t>Q1. To what extent would you support or oppose making it legal for someone to seek "assisted dying" in Wales, and how strong is your view?</t>
  </si>
  <si>
    <t/>
  </si>
  <si>
    <t>Q2. If assisted dying for terminally ill adults were to be legal, would you support people being able to request it through the NHS Wales?</t>
  </si>
  <si>
    <t>Q3. If assisted dying for terminally ill adults were to be a legal option in England, would you wish for assisted dying to be a legal option in Wales as well?</t>
  </si>
  <si>
    <t>Electorate</t>
  </si>
  <si>
    <t>Support</t>
  </si>
  <si>
    <t>Oppose</t>
  </si>
  <si>
    <t>DK</t>
  </si>
  <si>
    <t>Yes</t>
  </si>
  <si>
    <t>No</t>
  </si>
  <si>
    <t>Neither</t>
  </si>
  <si>
    <t>Caerfyrddin (Carmarthen)</t>
  </si>
  <si>
    <t>Pembrokeshire Mid and South</t>
  </si>
  <si>
    <t>Ynys Mon (Anglesey)</t>
  </si>
  <si>
    <t>--------</t>
  </si>
  <si>
    <t>Code</t>
  </si>
  <si>
    <t>Westminster Constituency</t>
  </si>
  <si>
    <t>Senedd Constituency</t>
  </si>
  <si>
    <t>Afan Ogwr Rhondda</t>
  </si>
  <si>
    <t>Bangor Conwy Môn</t>
  </si>
  <si>
    <t>Blaenau Gwent Caerffili Rhymni</t>
  </si>
  <si>
    <t>Caerdydd Ffynnon Taf</t>
  </si>
  <si>
    <t>Caerdydd Penarth</t>
  </si>
  <si>
    <t>Casnewydd Islwyn</t>
  </si>
  <si>
    <t>Ceredigion Penfro</t>
  </si>
  <si>
    <t>Fflint Wrecsam</t>
  </si>
  <si>
    <t>Gwynedd Maldwyn</t>
  </si>
  <si>
    <t>Sir Gaerfyrddin</t>
  </si>
  <si>
    <t>Brycheiniog Tawe Nedd</t>
  </si>
  <si>
    <t>Gŵyr Abertawe</t>
  </si>
  <si>
    <t>Pontypridd Cynon Merthyr</t>
  </si>
  <si>
    <t>Sir Fynwy Torfaen</t>
  </si>
  <si>
    <t>Pen-y-bont Bro Morgannwg</t>
  </si>
  <si>
    <t>GE2024 vote share</t>
  </si>
  <si>
    <t>Lab</t>
  </si>
  <si>
    <t>Con</t>
  </si>
  <si>
    <t>RUK</t>
  </si>
  <si>
    <t>LD</t>
  </si>
  <si>
    <t>Green</t>
  </si>
  <si>
    <t>PC</t>
  </si>
  <si>
    <t>Oth</t>
  </si>
  <si>
    <t>Winner</t>
  </si>
  <si>
    <t>Clwyd / Gwynedd</t>
  </si>
  <si>
    <t>Powys / West Glamorgan</t>
  </si>
  <si>
    <t>Mid Glamorgan / South Glamorgan</t>
  </si>
  <si>
    <t>Wales MRP :: Senedd Constituencies</t>
  </si>
  <si>
    <t>Wales MRP  :: Westminster Constituencies</t>
  </si>
  <si>
    <t>Dingity in Dying</t>
  </si>
  <si>
    <t>4,000 adults in Wales</t>
  </si>
  <si>
    <t>23 December 2025 to 19 January 2026</t>
  </si>
  <si>
    <t>Afan Ogmore Rhondda</t>
  </si>
  <si>
    <t>Bangor Conwy Anglesey</t>
  </si>
  <si>
    <t>Blaenau Gwent Caerphilly Rhymney</t>
  </si>
  <si>
    <t>Brecon, Tawe (Swansea Valley) &amp; Neath</t>
  </si>
  <si>
    <t>Cardiff &amp; Penarth</t>
  </si>
  <si>
    <t>Newport &amp; Islwyn</t>
  </si>
  <si>
    <t>Ceredigion &amp; Pembrokeshire</t>
  </si>
  <si>
    <t>Flint &amp; Wrexham</t>
  </si>
  <si>
    <t>Gwynedd &amp; Montgomeryshire</t>
  </si>
  <si>
    <t>Gower &amp; Swansea</t>
  </si>
  <si>
    <t>Bridgend &amp; Vale of Glamorgan</t>
  </si>
  <si>
    <t>Pontypridd, Cynon Valley &amp; Merthyr Tydfil</t>
  </si>
  <si>
    <t>Monmouthshire &amp; Torfaen</t>
  </si>
  <si>
    <t>Carmarthenshire</t>
  </si>
  <si>
    <t>Senedd Constituency (Welsh)</t>
  </si>
  <si>
    <t>Senedd Constituency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</si>
</sst>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x14ac:knownFonts="1">
    <font>
      <sz val="11"/>
      <color theme="1"/>
      <name val="Arial"/>
      <family val="2"/>
      <scheme val="minor"/>
    </font>
    <font>
      <sz val="11"/>
      <color theme="1"/>
      <name val="Arial"/>
      <family val="2"/>
      <scheme val="minor"/>
    </font>
    <font>
      <sz val="11"/>
      <color theme="0"/>
      <name val="Arial"/>
      <family val="2"/>
      <scheme val="minor"/>
    </font>
    <font>
      <sz val="10"/>
      <color theme="1"/>
      <name val="Arial"/>
      <family val="2"/>
      <scheme val="minor"/>
    </font>
    <font>
      <sz val="11"/>
      <color theme="5"/>
      <name val="Arial"/>
      <family val="2"/>
      <scheme val="minor"/>
    </font>
    <font>
      <b/>
      <sz val="14"/>
      <color theme="0"/>
      <name val="Century Gothic"/>
      <family val="2"/>
      <scheme val="major"/>
    </font>
    <font>
      <b/>
      <sz val="16"/>
      <color theme="0"/>
      <name val="Century Gothic"/>
      <family val="2"/>
      <scheme val="maj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b/>
      <sz val="11"/>
      <color rgb="FF5B645F"/>
      <name val="Arial"/>
      <family val="2"/>
      <scheme val="minor"/>
    </font>
    <font>
      <sz val="8"/>
      <color theme="1"/>
      <name val="Arial"/>
      <family val="2"/>
      <scheme val="minor"/>
    </font>
    <font>
      <sz val="9"/>
      <color theme="1"/>
      <name val="Arial"/>
      <family val="2"/>
      <scheme val="minor"/>
    </font>
    <font>
      <b/>
      <sz val="9"/>
      <color theme="1"/>
      <name val="Arial"/>
      <family val="2"/>
      <scheme val="minor"/>
    </font>
    <font>
      <b/>
      <sz val="9"/>
      <color theme="0" tint="-4.9989318521683403E-2"/>
      <name val="Arial"/>
      <family val="2"/>
      <scheme val="minor"/>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style="thin">
        <color theme="4"/>
      </top>
      <bottom/>
      <diagonal/>
    </border>
  </borders>
  <cellStyleXfs count="5">
    <xf numFmtId="0" fontId="0" fillId="0" borderId="0"/>
    <xf numFmtId="9" fontId="1" fillId="0" borderId="0" applyFont="0" applyFill="0" applyBorder="0" applyAlignment="0" applyProtection="0"/>
    <xf numFmtId="0" fontId="3" fillId="0" borderId="0"/>
    <xf numFmtId="0" fontId="5" fillId="3" borderId="0" applyNumberFormat="0" applyAlignment="0" applyProtection="0"/>
    <xf numFmtId="0" fontId="6" fillId="4" borderId="1" applyNumberFormat="0" applyBorder="0" applyAlignment="0" applyProtection="0"/>
  </cellStyleXfs>
  <cellXfs count="45">
    <xf numFmtId="0" fontId="0" fillId="0" borderId="0" xfId="0"/>
    <xf numFmtId="0" fontId="0" fillId="2" borderId="0" xfId="0" applyFill="1"/>
    <xf numFmtId="0" fontId="4" fillId="2" borderId="0" xfId="2" applyFont="1" applyFill="1"/>
    <xf numFmtId="0" fontId="1" fillId="0" borderId="0" xfId="2" applyFont="1" applyAlignment="1">
      <alignment vertical="center"/>
    </xf>
    <xf numFmtId="0" fontId="1" fillId="2" borderId="0" xfId="2" applyFont="1" applyFill="1" applyAlignment="1">
      <alignment vertical="center"/>
    </xf>
    <xf numFmtId="164" fontId="2" fillId="2" borderId="0" xfId="2" applyNumberFormat="1" applyFont="1" applyFill="1" applyAlignment="1">
      <alignment vertical="center"/>
    </xf>
    <xf numFmtId="0" fontId="1" fillId="5" borderId="0" xfId="2" applyFont="1" applyFill="1" applyAlignment="1">
      <alignment vertical="center"/>
    </xf>
    <xf numFmtId="0" fontId="2" fillId="5" borderId="0" xfId="2" applyFont="1" applyFill="1" applyAlignment="1">
      <alignment vertical="center"/>
    </xf>
    <xf numFmtId="0" fontId="7" fillId="0" borderId="0" xfId="2" applyFont="1" applyAlignment="1">
      <alignment vertical="center" wrapText="1"/>
    </xf>
    <xf numFmtId="0" fontId="8" fillId="0" borderId="0" xfId="2" applyFont="1" applyAlignment="1">
      <alignment horizontal="left" vertical="center" wrapText="1"/>
    </xf>
    <xf numFmtId="0" fontId="8" fillId="0" borderId="0" xfId="2" applyFont="1" applyAlignment="1">
      <alignment vertical="center" wrapText="1"/>
    </xf>
    <xf numFmtId="0" fontId="7" fillId="0" borderId="0" xfId="2" applyFont="1" applyAlignment="1">
      <alignment horizontal="left" vertical="center" wrapText="1"/>
    </xf>
    <xf numFmtId="0" fontId="9"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alignment horizontal="left" vertical="top"/>
    </xf>
    <xf numFmtId="0" fontId="11" fillId="0" borderId="0" xfId="2" applyFont="1" applyAlignment="1">
      <alignment horizontal="left" vertical="center"/>
    </xf>
    <xf numFmtId="0" fontId="12" fillId="0" borderId="0" xfId="2" applyFont="1" applyAlignment="1">
      <alignment horizontal="right" vertical="center"/>
    </xf>
    <xf numFmtId="0" fontId="7" fillId="0" borderId="0" xfId="2" applyFont="1" applyAlignment="1">
      <alignment horizontal="left" vertical="center"/>
    </xf>
    <xf numFmtId="0" fontId="11" fillId="0" borderId="0" xfId="2" applyFont="1" applyAlignment="1">
      <alignment horizontal="right" vertical="center"/>
    </xf>
    <xf numFmtId="0" fontId="0" fillId="2" borderId="0" xfId="0" applyFill="1" applyAlignment="1">
      <alignment horizontal="left" vertical="center"/>
    </xf>
    <xf numFmtId="0" fontId="2" fillId="6" borderId="0" xfId="0" applyFont="1" applyFill="1" applyAlignment="1">
      <alignment horizontal="left" vertical="center"/>
    </xf>
    <xf numFmtId="0" fontId="6" fillId="6" borderId="0" xfId="0" applyFont="1" applyFill="1" applyAlignment="1">
      <alignment horizontal="left" vertical="center" indent="1"/>
    </xf>
    <xf numFmtId="0" fontId="0" fillId="2" borderId="2" xfId="0" applyFill="1" applyBorder="1" applyAlignment="1">
      <alignment horizontal="lef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9" fontId="14" fillId="2" borderId="0" xfId="1" applyFont="1" applyFill="1" applyAlignment="1">
      <alignment horizontal="center" vertical="center"/>
    </xf>
    <xf numFmtId="0" fontId="15" fillId="2" borderId="0" xfId="0" applyFont="1" applyFill="1" applyAlignment="1">
      <alignment horizontal="left" vertical="top" wrapText="1"/>
    </xf>
    <xf numFmtId="0" fontId="15" fillId="7" borderId="0" xfId="0" applyFont="1" applyFill="1" applyAlignment="1">
      <alignment horizontal="left" vertical="center"/>
    </xf>
    <xf numFmtId="0" fontId="15" fillId="7" borderId="0" xfId="0" applyFont="1" applyFill="1" applyAlignment="1">
      <alignment horizontal="center" vertical="center"/>
    </xf>
    <xf numFmtId="0" fontId="0" fillId="7" borderId="0" xfId="0" applyFill="1" applyAlignment="1">
      <alignment horizontal="left" vertical="center"/>
    </xf>
    <xf numFmtId="0" fontId="14" fillId="2" borderId="2" xfId="0" applyFont="1" applyFill="1" applyBorder="1" applyAlignment="1">
      <alignment horizontal="left" vertical="center"/>
    </xf>
    <xf numFmtId="9" fontId="14" fillId="2" borderId="2" xfId="1" applyFont="1" applyFill="1" applyBorder="1" applyAlignment="1">
      <alignment horizontal="center" vertical="center"/>
    </xf>
    <xf numFmtId="9" fontId="14" fillId="2" borderId="0" xfId="1" applyFont="1" applyFill="1" applyBorder="1" applyAlignment="1">
      <alignment horizontal="center" vertical="center"/>
    </xf>
    <xf numFmtId="3" fontId="14" fillId="2" borderId="2" xfId="0" applyNumberFormat="1" applyFont="1" applyFill="1" applyBorder="1" applyAlignment="1">
      <alignment horizontal="right" vertical="center"/>
    </xf>
    <xf numFmtId="3" fontId="14" fillId="2" borderId="0" xfId="0" applyNumberFormat="1" applyFont="1" applyFill="1" applyAlignment="1">
      <alignment horizontal="right" vertical="center"/>
    </xf>
    <xf numFmtId="0" fontId="16" fillId="7" borderId="0" xfId="0" quotePrefix="1" applyFont="1" applyFill="1" applyAlignment="1">
      <alignment horizontal="center" vertical="center"/>
    </xf>
    <xf numFmtId="0" fontId="15" fillId="2" borderId="2" xfId="0" applyFont="1" applyFill="1" applyBorder="1" applyAlignment="1">
      <alignment horizontal="left" vertical="center"/>
    </xf>
    <xf numFmtId="0" fontId="3" fillId="7" borderId="0" xfId="2" applyFill="1" applyAlignment="1">
      <alignment horizontal="left" vertical="top"/>
    </xf>
    <xf numFmtId="0" fontId="8" fillId="0" borderId="0" xfId="2" applyFont="1" applyAlignment="1">
      <alignment horizontal="left" vertical="center" wrapText="1"/>
    </xf>
    <xf numFmtId="0" fontId="13" fillId="2" borderId="0" xfId="2" applyFont="1" applyFill="1" applyAlignment="1">
      <alignment horizontal="left" vertical="center" wrapText="1"/>
    </xf>
    <xf numFmtId="0" fontId="5" fillId="6" borderId="0" xfId="3" applyFill="1" applyAlignment="1">
      <alignment horizontal="right" vertical="center"/>
    </xf>
    <xf numFmtId="0" fontId="6" fillId="4" borderId="1" xfId="4" applyAlignment="1">
      <alignment horizontal="right" vertical="center"/>
    </xf>
    <xf numFmtId="0" fontId="3" fillId="7" borderId="0" xfId="2" applyFill="1" applyAlignment="1">
      <alignment horizontal="left" vertical="center"/>
    </xf>
    <xf numFmtId="0" fontId="15" fillId="2" borderId="0" xfId="0" applyFont="1" applyFill="1" applyAlignment="1">
      <alignment horizontal="center" vertical="top" wrapText="1"/>
    </xf>
  </cellXfs>
  <cellStyles count="5">
    <cellStyle name="Heading 1 2" xfId="4" xr:uid="{10B83971-8097-4315-8B12-7CAB317502C5}"/>
    <cellStyle name="Heading 2 2" xfId="3" xr:uid="{A271BAAE-1D28-4DDA-A9F8-C859453ADC3D}"/>
    <cellStyle name="Normal" xfId="0" builtinId="0"/>
    <cellStyle name="Normal 2" xfId="2" xr:uid="{B8950473-FA83-4904-B79E-233C613B4AB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AC3A48F-4C05-4A5A-9D85-815BF18D6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0C60442-B97D-4236-8973-CDB08ADB7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8644" y="121631"/>
          <a:ext cx="378938" cy="611274"/>
        </a:xfrm>
        <a:prstGeom prst="rect">
          <a:avLst/>
        </a:prstGeom>
        <a:noFill/>
        <a:ln>
          <a:noFill/>
        </a:ln>
      </xdr:spPr>
    </xdr:pic>
    <xdr:clientData/>
  </xdr:twoCellAnchor>
  <xdr:twoCellAnchor editAs="oneCell">
    <xdr:from>
      <xdr:col>6</xdr:col>
      <xdr:colOff>512922</xdr:colOff>
      <xdr:row>0</xdr:row>
      <xdr:rowOff>76223</xdr:rowOff>
    </xdr:from>
    <xdr:to>
      <xdr:col>8</xdr:col>
      <xdr:colOff>666324</xdr:colOff>
      <xdr:row>4</xdr:row>
      <xdr:rowOff>78673</xdr:rowOff>
    </xdr:to>
    <xdr:pic>
      <xdr:nvPicPr>
        <xdr:cNvPr id="4" name="Picture 3">
          <a:extLst>
            <a:ext uri="{FF2B5EF4-FFF2-40B4-BE49-F238E27FC236}">
              <a16:creationId xmlns:a16="http://schemas.microsoft.com/office/drawing/2014/main" id="{736D8017-7C68-4CCF-9478-8B0E838207B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26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st%20and%20Planning%20Sheet%20(UK)%20Nov%2014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HideMe"/>
      <sheetName val="Summary"/>
      <sheetName val="Quant - Cost sheet 1"/>
      <sheetName val="Quant - Cost sheet 2"/>
      <sheetName val="Qual - Interviews"/>
      <sheetName val="Qual - Focus groups"/>
      <sheetName val="Qual - Pop up"/>
      <sheetName val="Relative Insight"/>
      <sheetName val="Scripting and DP guidance"/>
      <sheetName val="PM guidance"/>
      <sheetName val="Qual guidance"/>
      <sheetName val="Rate Card"/>
      <sheetName val="Morse Translation Rates"/>
      <sheetName val="Cost and Planning Sheet (UK) No"/>
    </sheetNames>
    <sheetDataSet>
      <sheetData sheetId="0">
        <row r="11">
          <cell r="E11" t="str">
            <v>GBP</v>
          </cell>
        </row>
        <row r="13">
          <cell r="E13">
            <v>100</v>
          </cell>
        </row>
      </sheetData>
      <sheetData sheetId="1">
        <row r="2">
          <cell r="C2" t="str">
            <v>GBP/USD</v>
          </cell>
          <cell r="D2">
            <v>1.3154999999999999</v>
          </cell>
        </row>
        <row r="3">
          <cell r="C3" t="str">
            <v>GBP/EUR</v>
          </cell>
          <cell r="D3">
            <v>1.1315</v>
          </cell>
        </row>
        <row r="4">
          <cell r="C4" t="str">
            <v>EUR/USD</v>
          </cell>
          <cell r="D4">
            <v>1.1623000000000001</v>
          </cell>
        </row>
        <row r="5">
          <cell r="C5" t="str">
            <v>EUR/GBP</v>
          </cell>
          <cell r="D5">
            <v>0.88300000000000001</v>
          </cell>
        </row>
        <row r="6">
          <cell r="C6" t="str">
            <v>USD/EUR</v>
          </cell>
          <cell r="D6">
            <v>0.86029999999999995</v>
          </cell>
        </row>
        <row r="7">
          <cell r="C7" t="str">
            <v>USD/GBP</v>
          </cell>
          <cell r="D7">
            <v>0.75990000000000002</v>
          </cell>
        </row>
        <row r="10">
          <cell r="B10" t="str">
            <v>RD</v>
          </cell>
          <cell r="C10" t="str">
            <v>AD</v>
          </cell>
          <cell r="D10" t="str">
            <v>SRM</v>
          </cell>
          <cell r="E10" t="str">
            <v>RM</v>
          </cell>
          <cell r="F10" t="str">
            <v>JRE/RE/SRE</v>
          </cell>
          <cell r="G10" t="str">
            <v>DP</v>
          </cell>
          <cell r="H10" t="str">
            <v>PM</v>
          </cell>
        </row>
        <row r="11">
          <cell r="A11" t="str">
            <v>GBP</v>
          </cell>
          <cell r="B11">
            <v>210</v>
          </cell>
          <cell r="C11">
            <v>190</v>
          </cell>
          <cell r="D11">
            <v>170</v>
          </cell>
          <cell r="E11">
            <v>150</v>
          </cell>
          <cell r="F11">
            <v>120</v>
          </cell>
          <cell r="G11">
            <v>120</v>
          </cell>
          <cell r="H11">
            <v>150</v>
          </cell>
        </row>
        <row r="12">
          <cell r="A12" t="str">
            <v>USD</v>
          </cell>
          <cell r="B12">
            <v>360</v>
          </cell>
          <cell r="C12">
            <v>330</v>
          </cell>
          <cell r="D12">
            <v>290</v>
          </cell>
          <cell r="E12">
            <v>265</v>
          </cell>
          <cell r="F12">
            <v>230</v>
          </cell>
          <cell r="G12">
            <v>230</v>
          </cell>
          <cell r="H12">
            <v>265</v>
          </cell>
        </row>
        <row r="13">
          <cell r="A13" t="str">
            <v>EUR</v>
          </cell>
          <cell r="B13">
            <v>180</v>
          </cell>
          <cell r="C13">
            <v>180</v>
          </cell>
          <cell r="D13">
            <v>150</v>
          </cell>
          <cell r="E13">
            <v>135</v>
          </cell>
          <cell r="F13">
            <v>120</v>
          </cell>
          <cell r="G13">
            <v>120</v>
          </cell>
          <cell r="H13">
            <v>135</v>
          </cell>
        </row>
        <row r="17">
          <cell r="B17" t="str">
            <v>Up to 5 mins</v>
          </cell>
          <cell r="C17" t="str">
            <v>5-10 mins</v>
          </cell>
          <cell r="D17" t="str">
            <v>11-15 mins</v>
          </cell>
          <cell r="E17" t="str">
            <v>16-20 mins</v>
          </cell>
          <cell r="F17" t="str">
            <v>Up to 5 mins</v>
          </cell>
          <cell r="G17" t="str">
            <v>5-10 mins</v>
          </cell>
          <cell r="H17" t="str">
            <v>11-15 mins</v>
          </cell>
          <cell r="I17" t="str">
            <v>16-20 mins</v>
          </cell>
        </row>
        <row r="18">
          <cell r="A18" t="str">
            <v>Argentina</v>
          </cell>
          <cell r="B18">
            <v>1.1499999999999999</v>
          </cell>
          <cell r="C18">
            <v>1.4</v>
          </cell>
          <cell r="D18">
            <v>1.65</v>
          </cell>
          <cell r="E18">
            <v>2</v>
          </cell>
          <cell r="F18">
            <v>0.7</v>
          </cell>
          <cell r="G18">
            <v>0.7</v>
          </cell>
          <cell r="H18">
            <v>0.7</v>
          </cell>
          <cell r="I18">
            <v>0.7</v>
          </cell>
          <cell r="J18">
            <v>1500</v>
          </cell>
          <cell r="K18">
            <v>3000</v>
          </cell>
          <cell r="L18" t="str">
            <v>55+</v>
          </cell>
        </row>
        <row r="19">
          <cell r="A19" t="str">
            <v>Australia</v>
          </cell>
          <cell r="B19">
            <v>0.85</v>
          </cell>
          <cell r="C19">
            <v>0.9</v>
          </cell>
          <cell r="D19">
            <v>1.4</v>
          </cell>
          <cell r="E19">
            <v>1.65</v>
          </cell>
          <cell r="F19">
            <v>0.8</v>
          </cell>
          <cell r="G19">
            <v>0.8</v>
          </cell>
          <cell r="H19">
            <v>0.6</v>
          </cell>
          <cell r="I19">
            <v>0.6</v>
          </cell>
          <cell r="J19">
            <v>2000</v>
          </cell>
          <cell r="K19">
            <v>3000</v>
          </cell>
          <cell r="L19" t="str">
            <v>70+</v>
          </cell>
        </row>
        <row r="20">
          <cell r="A20" t="str">
            <v>Austria</v>
          </cell>
          <cell r="B20">
            <v>1.1499999999999999</v>
          </cell>
          <cell r="C20">
            <v>1.4</v>
          </cell>
          <cell r="D20">
            <v>1.65</v>
          </cell>
          <cell r="E20">
            <v>2</v>
          </cell>
          <cell r="F20">
            <v>0.7</v>
          </cell>
          <cell r="G20">
            <v>0.7</v>
          </cell>
          <cell r="H20">
            <v>0.6</v>
          </cell>
          <cell r="I20">
            <v>0.6</v>
          </cell>
          <cell r="J20">
            <v>1500</v>
          </cell>
          <cell r="K20">
            <v>2000</v>
          </cell>
          <cell r="L20" t="str">
            <v>60+</v>
          </cell>
        </row>
        <row r="21">
          <cell r="A21" t="str">
            <v>Belgium</v>
          </cell>
          <cell r="B21">
            <v>0.9</v>
          </cell>
          <cell r="C21">
            <v>1.1499999999999999</v>
          </cell>
          <cell r="D21">
            <v>1.4</v>
          </cell>
          <cell r="E21">
            <v>1.65</v>
          </cell>
          <cell r="F21">
            <v>0.8</v>
          </cell>
          <cell r="G21">
            <v>0.8</v>
          </cell>
          <cell r="H21">
            <v>0.6</v>
          </cell>
          <cell r="I21">
            <v>0.6</v>
          </cell>
          <cell r="J21">
            <v>2000</v>
          </cell>
          <cell r="K21">
            <v>3000</v>
          </cell>
          <cell r="L21" t="str">
            <v>70+</v>
          </cell>
        </row>
        <row r="22">
          <cell r="A22" t="str">
            <v xml:space="preserve">Brazil </v>
          </cell>
          <cell r="B22">
            <v>0.9</v>
          </cell>
          <cell r="C22">
            <v>0.95</v>
          </cell>
          <cell r="D22">
            <v>1.4</v>
          </cell>
          <cell r="E22">
            <v>1.65</v>
          </cell>
          <cell r="F22">
            <v>0.7</v>
          </cell>
          <cell r="G22">
            <v>0.7</v>
          </cell>
          <cell r="H22">
            <v>0.6</v>
          </cell>
          <cell r="I22">
            <v>0.6</v>
          </cell>
          <cell r="J22" t="e">
            <v>#N/A</v>
          </cell>
          <cell r="K22" t="e">
            <v>#N/A</v>
          </cell>
          <cell r="L22" t="str">
            <v>60+</v>
          </cell>
        </row>
        <row r="23">
          <cell r="A23" t="str">
            <v>Bulgaria</v>
          </cell>
          <cell r="B23">
            <v>1.5</v>
          </cell>
          <cell r="C23">
            <v>1.8</v>
          </cell>
          <cell r="D23">
            <v>2</v>
          </cell>
          <cell r="E23">
            <v>2.5</v>
          </cell>
          <cell r="F23">
            <v>0.7</v>
          </cell>
          <cell r="G23">
            <v>0.7</v>
          </cell>
          <cell r="H23">
            <v>0.7</v>
          </cell>
          <cell r="I23">
            <v>0.7</v>
          </cell>
          <cell r="J23">
            <v>1000</v>
          </cell>
          <cell r="K23">
            <v>2500</v>
          </cell>
          <cell r="L23" t="str">
            <v>55+ high flex/best efforts</v>
          </cell>
        </row>
        <row r="24">
          <cell r="A24" t="str">
            <v>Canada</v>
          </cell>
          <cell r="B24">
            <v>0.7</v>
          </cell>
          <cell r="C24">
            <v>0.75</v>
          </cell>
          <cell r="D24">
            <v>1.1000000000000001</v>
          </cell>
          <cell r="E24">
            <v>1.4</v>
          </cell>
          <cell r="F24">
            <v>1.1000000000000001</v>
          </cell>
          <cell r="G24">
            <v>1.1000000000000001</v>
          </cell>
          <cell r="H24">
            <v>0.8</v>
          </cell>
          <cell r="I24">
            <v>0.8</v>
          </cell>
          <cell r="J24">
            <v>8000</v>
          </cell>
          <cell r="K24">
            <v>10000</v>
          </cell>
          <cell r="L24" t="str">
            <v>None</v>
          </cell>
        </row>
        <row r="25">
          <cell r="A25" t="str">
            <v>Chile</v>
          </cell>
          <cell r="B25">
            <v>1.4</v>
          </cell>
          <cell r="C25">
            <v>1.65</v>
          </cell>
          <cell r="D25">
            <v>2</v>
          </cell>
          <cell r="E25">
            <v>2.25</v>
          </cell>
          <cell r="F25">
            <v>0.6</v>
          </cell>
          <cell r="G25">
            <v>0.6</v>
          </cell>
          <cell r="H25">
            <v>0.6</v>
          </cell>
          <cell r="I25">
            <v>0.6</v>
          </cell>
          <cell r="J25">
            <v>1000</v>
          </cell>
          <cell r="K25">
            <v>1750</v>
          </cell>
          <cell r="L25" t="str">
            <v>55+</v>
          </cell>
        </row>
        <row r="26">
          <cell r="A26" t="str">
            <v>China</v>
          </cell>
          <cell r="B26">
            <v>1</v>
          </cell>
          <cell r="C26">
            <v>1.05</v>
          </cell>
          <cell r="D26">
            <v>1.65</v>
          </cell>
          <cell r="E26">
            <v>2</v>
          </cell>
          <cell r="F26">
            <v>0.7</v>
          </cell>
          <cell r="G26">
            <v>0.7</v>
          </cell>
          <cell r="H26">
            <v>0.6</v>
          </cell>
          <cell r="I26">
            <v>0.6</v>
          </cell>
          <cell r="J26">
            <v>3000</v>
          </cell>
          <cell r="K26">
            <v>5000</v>
          </cell>
          <cell r="L26" t="str">
            <v>70+</v>
          </cell>
        </row>
        <row r="27">
          <cell r="A27" t="str">
            <v>Columbia</v>
          </cell>
          <cell r="B27">
            <v>1.4</v>
          </cell>
          <cell r="C27">
            <v>1.65</v>
          </cell>
          <cell r="D27">
            <v>2</v>
          </cell>
          <cell r="E27">
            <v>2.25</v>
          </cell>
          <cell r="F27">
            <v>0.6</v>
          </cell>
          <cell r="G27">
            <v>0.6</v>
          </cell>
          <cell r="H27">
            <v>0.6</v>
          </cell>
          <cell r="I27">
            <v>0.6</v>
          </cell>
          <cell r="J27">
            <v>1250</v>
          </cell>
          <cell r="K27">
            <v>2000</v>
          </cell>
          <cell r="L27" t="str">
            <v>50+</v>
          </cell>
        </row>
        <row r="28">
          <cell r="A28" t="str">
            <v>Croatia</v>
          </cell>
          <cell r="B28">
            <v>1.5</v>
          </cell>
          <cell r="C28">
            <v>1.8</v>
          </cell>
          <cell r="D28">
            <v>2</v>
          </cell>
          <cell r="E28">
            <v>2.5</v>
          </cell>
          <cell r="F28">
            <v>0.6</v>
          </cell>
          <cell r="G28">
            <v>0.6</v>
          </cell>
          <cell r="H28">
            <v>0.6</v>
          </cell>
          <cell r="I28">
            <v>0.6</v>
          </cell>
          <cell r="J28">
            <v>1000</v>
          </cell>
          <cell r="K28">
            <v>2500</v>
          </cell>
          <cell r="L28" t="str">
            <v>55+ high flex/best efforts</v>
          </cell>
        </row>
        <row r="29">
          <cell r="A29" t="str">
            <v>Czech Republic</v>
          </cell>
          <cell r="B29">
            <v>1.5</v>
          </cell>
          <cell r="C29">
            <v>1.8</v>
          </cell>
          <cell r="D29">
            <v>2</v>
          </cell>
          <cell r="E29">
            <v>2.5</v>
          </cell>
          <cell r="F29">
            <v>0.6</v>
          </cell>
          <cell r="G29">
            <v>0.6</v>
          </cell>
          <cell r="H29">
            <v>0.6</v>
          </cell>
          <cell r="I29">
            <v>0.6</v>
          </cell>
          <cell r="J29">
            <v>1000</v>
          </cell>
          <cell r="K29">
            <v>2500</v>
          </cell>
          <cell r="L29" t="str">
            <v>55+ high flex/best efforts</v>
          </cell>
        </row>
        <row r="30">
          <cell r="A30" t="str">
            <v>Denmark</v>
          </cell>
          <cell r="B30">
            <v>1.3</v>
          </cell>
          <cell r="C30">
            <v>1.35</v>
          </cell>
          <cell r="D30">
            <v>2</v>
          </cell>
          <cell r="E30">
            <v>2.25</v>
          </cell>
          <cell r="F30">
            <v>0.7</v>
          </cell>
          <cell r="G30">
            <v>0.7</v>
          </cell>
          <cell r="H30">
            <v>0.6</v>
          </cell>
          <cell r="I30">
            <v>0.6</v>
          </cell>
          <cell r="J30">
            <v>1000</v>
          </cell>
          <cell r="K30">
            <v>1250</v>
          </cell>
          <cell r="L30" t="str">
            <v>60+</v>
          </cell>
        </row>
        <row r="31">
          <cell r="A31" t="str">
            <v>Estonia</v>
          </cell>
          <cell r="B31">
            <v>1.6</v>
          </cell>
          <cell r="C31">
            <v>2</v>
          </cell>
          <cell r="D31">
            <v>3</v>
          </cell>
          <cell r="E31">
            <v>3.5</v>
          </cell>
          <cell r="F31">
            <v>0.6</v>
          </cell>
          <cell r="G31">
            <v>0.6</v>
          </cell>
          <cell r="H31">
            <v>0.6</v>
          </cell>
          <cell r="I31">
            <v>0.6</v>
          </cell>
          <cell r="J31">
            <v>1000</v>
          </cell>
          <cell r="K31">
            <v>2500</v>
          </cell>
          <cell r="L31" t="str">
            <v>55+ high flex/best efforts</v>
          </cell>
        </row>
        <row r="32">
          <cell r="A32" t="str">
            <v>Finland</v>
          </cell>
          <cell r="B32">
            <v>1.1000000000000001</v>
          </cell>
          <cell r="C32">
            <v>1.1499999999999999</v>
          </cell>
          <cell r="D32">
            <v>2</v>
          </cell>
          <cell r="E32">
            <v>2.25</v>
          </cell>
          <cell r="F32">
            <v>0.7</v>
          </cell>
          <cell r="G32">
            <v>0.7</v>
          </cell>
          <cell r="H32">
            <v>0.6</v>
          </cell>
          <cell r="I32">
            <v>0.6</v>
          </cell>
          <cell r="J32">
            <v>1000</v>
          </cell>
          <cell r="K32">
            <v>1250</v>
          </cell>
          <cell r="L32" t="str">
            <v>60+</v>
          </cell>
        </row>
        <row r="33">
          <cell r="A33" t="str">
            <v>France</v>
          </cell>
          <cell r="B33">
            <v>0.65</v>
          </cell>
          <cell r="C33">
            <v>0.7</v>
          </cell>
          <cell r="D33">
            <v>1.1000000000000001</v>
          </cell>
          <cell r="E33">
            <v>1.4</v>
          </cell>
          <cell r="F33">
            <v>1.2</v>
          </cell>
          <cell r="G33">
            <v>1.2</v>
          </cell>
          <cell r="H33">
            <v>0.7</v>
          </cell>
          <cell r="I33">
            <v>0.7</v>
          </cell>
          <cell r="J33">
            <v>8000</v>
          </cell>
          <cell r="K33">
            <v>10000</v>
          </cell>
          <cell r="L33" t="str">
            <v>None</v>
          </cell>
        </row>
        <row r="34">
          <cell r="A34" t="str">
            <v>Germany</v>
          </cell>
          <cell r="B34">
            <v>0.65</v>
          </cell>
          <cell r="C34">
            <v>0.7</v>
          </cell>
          <cell r="D34">
            <v>1.1000000000000001</v>
          </cell>
          <cell r="E34">
            <v>1.4</v>
          </cell>
          <cell r="F34">
            <v>1.2</v>
          </cell>
          <cell r="G34">
            <v>1.2</v>
          </cell>
          <cell r="H34">
            <v>0.7</v>
          </cell>
          <cell r="I34">
            <v>0.7</v>
          </cell>
          <cell r="J34">
            <v>6000</v>
          </cell>
          <cell r="K34">
            <v>10000</v>
          </cell>
          <cell r="L34" t="str">
            <v>None</v>
          </cell>
        </row>
        <row r="35">
          <cell r="A35" t="str">
            <v>Greece</v>
          </cell>
          <cell r="B35">
            <v>1.5</v>
          </cell>
          <cell r="C35">
            <v>1.8</v>
          </cell>
          <cell r="D35">
            <v>2</v>
          </cell>
          <cell r="E35">
            <v>2.5</v>
          </cell>
          <cell r="F35">
            <v>0.6</v>
          </cell>
          <cell r="G35">
            <v>0.6</v>
          </cell>
          <cell r="H35">
            <v>0.6</v>
          </cell>
          <cell r="I35">
            <v>0.6</v>
          </cell>
          <cell r="J35">
            <v>1000</v>
          </cell>
          <cell r="K35">
            <v>1200</v>
          </cell>
          <cell r="L35" t="str">
            <v>55+</v>
          </cell>
        </row>
        <row r="36">
          <cell r="A36" t="str">
            <v>Hong Kong</v>
          </cell>
          <cell r="B36">
            <v>1.2</v>
          </cell>
          <cell r="C36">
            <v>1.5</v>
          </cell>
          <cell r="D36">
            <v>1.8</v>
          </cell>
          <cell r="E36">
            <v>2.1</v>
          </cell>
          <cell r="F36">
            <v>0.6</v>
          </cell>
          <cell r="G36">
            <v>0.6</v>
          </cell>
          <cell r="H36">
            <v>0.6</v>
          </cell>
          <cell r="I36">
            <v>0.6</v>
          </cell>
          <cell r="J36">
            <v>1250</v>
          </cell>
          <cell r="K36">
            <v>2000</v>
          </cell>
          <cell r="L36" t="str">
            <v>55+</v>
          </cell>
        </row>
        <row r="37">
          <cell r="A37" t="str">
            <v>Hungary</v>
          </cell>
          <cell r="B37">
            <v>1.5</v>
          </cell>
          <cell r="C37">
            <v>1.8</v>
          </cell>
          <cell r="D37">
            <v>2</v>
          </cell>
          <cell r="E37">
            <v>2.5</v>
          </cell>
          <cell r="F37">
            <v>0.6</v>
          </cell>
          <cell r="G37">
            <v>0.6</v>
          </cell>
          <cell r="H37">
            <v>0.6</v>
          </cell>
          <cell r="I37">
            <v>0.6</v>
          </cell>
          <cell r="J37">
            <v>1000</v>
          </cell>
          <cell r="K37">
            <v>1200</v>
          </cell>
          <cell r="L37" t="str">
            <v>55+</v>
          </cell>
        </row>
        <row r="38">
          <cell r="A38" t="str">
            <v>India</v>
          </cell>
          <cell r="B38">
            <v>0.9</v>
          </cell>
          <cell r="C38">
            <v>0.95</v>
          </cell>
          <cell r="D38">
            <v>1.4</v>
          </cell>
          <cell r="E38">
            <v>1.65</v>
          </cell>
          <cell r="F38">
            <v>0.7</v>
          </cell>
          <cell r="G38">
            <v>0.7</v>
          </cell>
          <cell r="H38">
            <v>0.6</v>
          </cell>
          <cell r="I38">
            <v>0.6</v>
          </cell>
          <cell r="J38">
            <v>3000</v>
          </cell>
          <cell r="K38">
            <v>5000</v>
          </cell>
          <cell r="L38" t="str">
            <v>60+</v>
          </cell>
        </row>
        <row r="39">
          <cell r="A39" t="str">
            <v xml:space="preserve">Indonesia </v>
          </cell>
          <cell r="B39">
            <v>1.2</v>
          </cell>
          <cell r="C39">
            <v>1.5</v>
          </cell>
          <cell r="D39">
            <v>1.8</v>
          </cell>
          <cell r="E39">
            <v>2.1</v>
          </cell>
          <cell r="F39">
            <v>0.6</v>
          </cell>
          <cell r="G39">
            <v>0.6</v>
          </cell>
          <cell r="H39">
            <v>0.6</v>
          </cell>
          <cell r="I39">
            <v>0.6</v>
          </cell>
          <cell r="J39" t="e">
            <v>#N/A</v>
          </cell>
          <cell r="K39" t="e">
            <v>#N/A</v>
          </cell>
          <cell r="L39" t="str">
            <v>60+</v>
          </cell>
        </row>
        <row r="40">
          <cell r="A40" t="str">
            <v>Ireland</v>
          </cell>
          <cell r="B40">
            <v>1</v>
          </cell>
          <cell r="C40">
            <v>1.1499999999999999</v>
          </cell>
          <cell r="D40">
            <v>1.65</v>
          </cell>
          <cell r="E40">
            <v>2</v>
          </cell>
          <cell r="F40">
            <v>0.8</v>
          </cell>
          <cell r="G40">
            <v>0.8</v>
          </cell>
          <cell r="H40">
            <v>0.6</v>
          </cell>
          <cell r="I40">
            <v>0.6</v>
          </cell>
          <cell r="J40">
            <v>1000</v>
          </cell>
          <cell r="K40">
            <v>1500</v>
          </cell>
          <cell r="L40" t="str">
            <v>60+</v>
          </cell>
        </row>
        <row r="41">
          <cell r="A41" t="str">
            <v>Italy</v>
          </cell>
          <cell r="B41">
            <v>0.65</v>
          </cell>
          <cell r="C41">
            <v>0.7</v>
          </cell>
          <cell r="D41">
            <v>1.1000000000000001</v>
          </cell>
          <cell r="E41">
            <v>1.4</v>
          </cell>
          <cell r="F41">
            <v>1.2</v>
          </cell>
          <cell r="G41">
            <v>1.2</v>
          </cell>
          <cell r="H41">
            <v>0.7</v>
          </cell>
          <cell r="I41">
            <v>0.7</v>
          </cell>
          <cell r="J41">
            <v>5000</v>
          </cell>
          <cell r="K41">
            <v>8000</v>
          </cell>
          <cell r="L41" t="str">
            <v>None</v>
          </cell>
        </row>
        <row r="42">
          <cell r="A42" t="str">
            <v>Japan</v>
          </cell>
          <cell r="B42">
            <v>1.1499999999999999</v>
          </cell>
          <cell r="C42">
            <v>1.4</v>
          </cell>
          <cell r="D42">
            <v>1.65</v>
          </cell>
          <cell r="E42">
            <v>2</v>
          </cell>
          <cell r="F42">
            <v>0.6</v>
          </cell>
          <cell r="G42">
            <v>0.6</v>
          </cell>
          <cell r="H42">
            <v>0.6</v>
          </cell>
          <cell r="I42">
            <v>0.6</v>
          </cell>
          <cell r="J42">
            <v>3000</v>
          </cell>
          <cell r="K42">
            <v>5000</v>
          </cell>
          <cell r="L42" t="str">
            <v>75+</v>
          </cell>
        </row>
        <row r="43">
          <cell r="A43" t="str">
            <v>Latvia</v>
          </cell>
          <cell r="B43">
            <v>1.6</v>
          </cell>
          <cell r="C43">
            <v>2</v>
          </cell>
          <cell r="D43">
            <v>3</v>
          </cell>
          <cell r="E43">
            <v>3.5</v>
          </cell>
          <cell r="F43">
            <v>0.6</v>
          </cell>
          <cell r="G43">
            <v>0.6</v>
          </cell>
          <cell r="H43">
            <v>0.6</v>
          </cell>
          <cell r="I43">
            <v>0.6</v>
          </cell>
          <cell r="J43">
            <v>1000</v>
          </cell>
          <cell r="K43">
            <v>2500</v>
          </cell>
          <cell r="L43" t="str">
            <v>55+ high flex/best efforts</v>
          </cell>
        </row>
        <row r="44">
          <cell r="A44" t="str">
            <v>Lithuania</v>
          </cell>
          <cell r="B44">
            <v>1.6</v>
          </cell>
          <cell r="C44">
            <v>2</v>
          </cell>
          <cell r="D44">
            <v>3</v>
          </cell>
          <cell r="E44">
            <v>3</v>
          </cell>
          <cell r="F44">
            <v>0.6</v>
          </cell>
          <cell r="G44">
            <v>0.6</v>
          </cell>
          <cell r="H44">
            <v>0.6</v>
          </cell>
          <cell r="I44">
            <v>0.6</v>
          </cell>
          <cell r="J44">
            <v>1000</v>
          </cell>
          <cell r="K44">
            <v>2500</v>
          </cell>
          <cell r="L44" t="str">
            <v>55+ high flex/best efforts</v>
          </cell>
        </row>
        <row r="45">
          <cell r="A45" t="str">
            <v>Malaysia</v>
          </cell>
          <cell r="B45">
            <v>1.2</v>
          </cell>
          <cell r="C45">
            <v>1.5</v>
          </cell>
          <cell r="D45">
            <v>1.8</v>
          </cell>
          <cell r="E45">
            <v>2.1</v>
          </cell>
          <cell r="F45">
            <v>0.6</v>
          </cell>
          <cell r="G45">
            <v>0.6</v>
          </cell>
          <cell r="H45">
            <v>0.6</v>
          </cell>
          <cell r="I45">
            <v>0.6</v>
          </cell>
          <cell r="J45">
            <v>1250</v>
          </cell>
          <cell r="K45">
            <v>2000</v>
          </cell>
          <cell r="L45" t="str">
            <v>55+</v>
          </cell>
        </row>
        <row r="46">
          <cell r="A46" t="str">
            <v>Mexico</v>
          </cell>
          <cell r="B46">
            <v>0.9</v>
          </cell>
          <cell r="C46">
            <v>1.1499999999999999</v>
          </cell>
          <cell r="D46">
            <v>1.4</v>
          </cell>
          <cell r="E46">
            <v>1.65</v>
          </cell>
          <cell r="F46">
            <v>0.6</v>
          </cell>
          <cell r="G46">
            <v>0.6</v>
          </cell>
          <cell r="H46">
            <v>0.6</v>
          </cell>
          <cell r="I46">
            <v>0.6</v>
          </cell>
          <cell r="J46">
            <v>3000</v>
          </cell>
          <cell r="K46">
            <v>6000</v>
          </cell>
          <cell r="L46" t="str">
            <v>65+</v>
          </cell>
        </row>
        <row r="47">
          <cell r="A47" t="str">
            <v>Netherlands</v>
          </cell>
          <cell r="B47">
            <v>0.9</v>
          </cell>
          <cell r="C47">
            <v>1.05</v>
          </cell>
          <cell r="D47">
            <v>1.4</v>
          </cell>
          <cell r="E47">
            <v>1.65</v>
          </cell>
          <cell r="F47">
            <v>0.8</v>
          </cell>
          <cell r="G47">
            <v>0.8</v>
          </cell>
          <cell r="H47">
            <v>0.6</v>
          </cell>
          <cell r="I47">
            <v>0.6</v>
          </cell>
          <cell r="J47">
            <v>2000</v>
          </cell>
          <cell r="K47">
            <v>3000</v>
          </cell>
          <cell r="L47" t="str">
            <v>70+</v>
          </cell>
        </row>
        <row r="48">
          <cell r="A48" t="str">
            <v>New Zealand</v>
          </cell>
          <cell r="B48">
            <v>1.1499999999999999</v>
          </cell>
          <cell r="C48">
            <v>1.2</v>
          </cell>
          <cell r="D48">
            <v>2</v>
          </cell>
          <cell r="E48">
            <v>2.25</v>
          </cell>
          <cell r="F48">
            <v>0.7</v>
          </cell>
          <cell r="G48">
            <v>0.7</v>
          </cell>
          <cell r="H48">
            <v>0.6</v>
          </cell>
          <cell r="I48">
            <v>0.6</v>
          </cell>
          <cell r="J48">
            <v>1000</v>
          </cell>
          <cell r="K48">
            <v>1500</v>
          </cell>
          <cell r="L48" t="str">
            <v>65+</v>
          </cell>
        </row>
        <row r="49">
          <cell r="A49" t="str">
            <v>Nigeria</v>
          </cell>
          <cell r="B49">
            <v>1.2</v>
          </cell>
          <cell r="C49">
            <v>1.5</v>
          </cell>
          <cell r="D49">
            <v>2</v>
          </cell>
          <cell r="E49">
            <v>2.5</v>
          </cell>
          <cell r="F49">
            <v>0.6</v>
          </cell>
          <cell r="G49">
            <v>0.6</v>
          </cell>
          <cell r="H49">
            <v>0.6</v>
          </cell>
          <cell r="I49">
            <v>0.6</v>
          </cell>
          <cell r="J49">
            <v>1000</v>
          </cell>
          <cell r="K49">
            <v>1750</v>
          </cell>
          <cell r="L49" t="str">
            <v>50+</v>
          </cell>
        </row>
        <row r="50">
          <cell r="A50" t="str">
            <v>Norway</v>
          </cell>
          <cell r="B50">
            <v>1.4</v>
          </cell>
          <cell r="C50">
            <v>1.65</v>
          </cell>
          <cell r="D50">
            <v>2</v>
          </cell>
          <cell r="E50">
            <v>2.25</v>
          </cell>
          <cell r="F50">
            <v>0.6</v>
          </cell>
          <cell r="G50">
            <v>0.6</v>
          </cell>
          <cell r="H50">
            <v>0.6</v>
          </cell>
          <cell r="I50">
            <v>0.6</v>
          </cell>
          <cell r="J50">
            <v>1000</v>
          </cell>
          <cell r="K50">
            <v>1250</v>
          </cell>
          <cell r="L50" t="str">
            <v>60+</v>
          </cell>
        </row>
        <row r="51">
          <cell r="A51" t="str">
            <v>Peru</v>
          </cell>
          <cell r="B51">
            <v>1.5</v>
          </cell>
          <cell r="C51">
            <v>1.8</v>
          </cell>
          <cell r="D51">
            <v>2</v>
          </cell>
          <cell r="E51">
            <v>2.5</v>
          </cell>
          <cell r="F51">
            <v>0.6</v>
          </cell>
          <cell r="G51">
            <v>0.6</v>
          </cell>
          <cell r="H51">
            <v>0.6</v>
          </cell>
          <cell r="I51">
            <v>0.6</v>
          </cell>
          <cell r="J51">
            <v>1000</v>
          </cell>
          <cell r="K51">
            <v>1500</v>
          </cell>
          <cell r="L51" t="str">
            <v>50+</v>
          </cell>
        </row>
        <row r="52">
          <cell r="A52" t="str">
            <v>Philippines</v>
          </cell>
          <cell r="B52">
            <v>1.25</v>
          </cell>
          <cell r="C52">
            <v>1.5</v>
          </cell>
          <cell r="D52">
            <v>1.75</v>
          </cell>
          <cell r="E52">
            <v>2</v>
          </cell>
          <cell r="F52">
            <v>0.6</v>
          </cell>
          <cell r="G52">
            <v>0.6</v>
          </cell>
          <cell r="H52">
            <v>0.6</v>
          </cell>
          <cell r="I52">
            <v>0.6</v>
          </cell>
          <cell r="J52">
            <v>1000</v>
          </cell>
          <cell r="K52">
            <v>2500</v>
          </cell>
          <cell r="L52" t="str">
            <v>55+ high flex/best efforts</v>
          </cell>
        </row>
        <row r="53">
          <cell r="A53" t="str">
            <v>Poland</v>
          </cell>
          <cell r="B53">
            <v>0.9</v>
          </cell>
          <cell r="C53">
            <v>1.1499999999999999</v>
          </cell>
          <cell r="D53">
            <v>1.4</v>
          </cell>
          <cell r="E53">
            <v>1.65</v>
          </cell>
          <cell r="F53">
            <v>0.7</v>
          </cell>
          <cell r="G53">
            <v>0.7</v>
          </cell>
          <cell r="H53">
            <v>0.7</v>
          </cell>
          <cell r="I53">
            <v>0.7</v>
          </cell>
          <cell r="J53">
            <v>3000</v>
          </cell>
          <cell r="K53">
            <v>5000</v>
          </cell>
          <cell r="L53" t="str">
            <v>65+</v>
          </cell>
        </row>
        <row r="54">
          <cell r="A54" t="str">
            <v xml:space="preserve">Portugal </v>
          </cell>
          <cell r="B54">
            <v>1.1499999999999999</v>
          </cell>
          <cell r="C54">
            <v>1.4</v>
          </cell>
          <cell r="D54">
            <v>1.65</v>
          </cell>
          <cell r="E54">
            <v>2</v>
          </cell>
          <cell r="F54">
            <v>0.6</v>
          </cell>
          <cell r="G54">
            <v>0.6</v>
          </cell>
          <cell r="H54">
            <v>0.6</v>
          </cell>
          <cell r="I54">
            <v>0.6</v>
          </cell>
          <cell r="J54" t="e">
            <v>#N/A</v>
          </cell>
          <cell r="K54" t="e">
            <v>#N/A</v>
          </cell>
          <cell r="L54" t="str">
            <v>55+</v>
          </cell>
        </row>
        <row r="55">
          <cell r="A55" t="str">
            <v>Romania</v>
          </cell>
          <cell r="B55">
            <v>1.5</v>
          </cell>
          <cell r="C55">
            <v>1.8</v>
          </cell>
          <cell r="D55">
            <v>2</v>
          </cell>
          <cell r="E55">
            <v>2.5</v>
          </cell>
          <cell r="F55">
            <v>0.6</v>
          </cell>
          <cell r="G55">
            <v>0.6</v>
          </cell>
          <cell r="H55">
            <v>0.6</v>
          </cell>
          <cell r="I55">
            <v>0.6</v>
          </cell>
          <cell r="J55">
            <v>1000</v>
          </cell>
          <cell r="K55">
            <v>1500</v>
          </cell>
          <cell r="L55" t="str">
            <v>55+</v>
          </cell>
        </row>
        <row r="56">
          <cell r="A56" t="str">
            <v>Russia</v>
          </cell>
          <cell r="B56">
            <v>0.8</v>
          </cell>
          <cell r="C56">
            <v>1.05</v>
          </cell>
          <cell r="D56">
            <v>1.3</v>
          </cell>
          <cell r="E56">
            <v>1.6</v>
          </cell>
          <cell r="F56">
            <v>0.7</v>
          </cell>
          <cell r="G56">
            <v>0.7</v>
          </cell>
          <cell r="H56">
            <v>0.7</v>
          </cell>
          <cell r="I56">
            <v>0.7</v>
          </cell>
          <cell r="J56">
            <v>1000</v>
          </cell>
          <cell r="K56">
            <v>2500</v>
          </cell>
          <cell r="L56" t="str">
            <v>55+ high flex/best efforts</v>
          </cell>
        </row>
        <row r="57">
          <cell r="A57" t="str">
            <v>Saudi Arabia</v>
          </cell>
          <cell r="B57">
            <v>1.8</v>
          </cell>
          <cell r="C57">
            <v>2.1</v>
          </cell>
          <cell r="D57">
            <v>2.4</v>
          </cell>
          <cell r="E57">
            <v>2.7</v>
          </cell>
          <cell r="F57">
            <v>0.6</v>
          </cell>
          <cell r="G57">
            <v>0.6</v>
          </cell>
          <cell r="H57">
            <v>0.6</v>
          </cell>
          <cell r="I57">
            <v>0.6</v>
          </cell>
          <cell r="J57">
            <v>750</v>
          </cell>
          <cell r="K57">
            <v>1000</v>
          </cell>
          <cell r="L57" t="str">
            <v>55+ (Skews towards men)</v>
          </cell>
        </row>
        <row r="58">
          <cell r="A58" t="str">
            <v>Serbia</v>
          </cell>
          <cell r="B58">
            <v>1.6</v>
          </cell>
          <cell r="C58">
            <v>2</v>
          </cell>
          <cell r="D58">
            <v>3</v>
          </cell>
          <cell r="E58">
            <v>3.5</v>
          </cell>
          <cell r="F58">
            <v>0.6</v>
          </cell>
          <cell r="G58">
            <v>0.6</v>
          </cell>
          <cell r="H58">
            <v>0.6</v>
          </cell>
          <cell r="I58">
            <v>0.6</v>
          </cell>
          <cell r="J58">
            <v>1000</v>
          </cell>
          <cell r="K58">
            <v>2500</v>
          </cell>
          <cell r="L58" t="str">
            <v>55+ high flex/best efforts</v>
          </cell>
        </row>
        <row r="59">
          <cell r="A59" t="str">
            <v>Singapore</v>
          </cell>
          <cell r="B59">
            <v>1.2</v>
          </cell>
          <cell r="C59">
            <v>1.5</v>
          </cell>
          <cell r="D59">
            <v>1.8</v>
          </cell>
          <cell r="E59">
            <v>2.1</v>
          </cell>
          <cell r="F59">
            <v>0.6</v>
          </cell>
          <cell r="G59">
            <v>0.6</v>
          </cell>
          <cell r="H59">
            <v>0.6</v>
          </cell>
          <cell r="I59">
            <v>0.6</v>
          </cell>
          <cell r="J59">
            <v>1500</v>
          </cell>
          <cell r="K59">
            <v>2500</v>
          </cell>
          <cell r="L59" t="str">
            <v>60+</v>
          </cell>
        </row>
        <row r="60">
          <cell r="A60" t="str">
            <v>Slovakia</v>
          </cell>
          <cell r="B60">
            <v>1.6</v>
          </cell>
          <cell r="C60">
            <v>2</v>
          </cell>
          <cell r="D60">
            <v>3</v>
          </cell>
          <cell r="E60">
            <v>3.5</v>
          </cell>
          <cell r="F60">
            <v>0.6</v>
          </cell>
          <cell r="G60">
            <v>0.6</v>
          </cell>
          <cell r="H60">
            <v>0.6</v>
          </cell>
          <cell r="I60">
            <v>0.6</v>
          </cell>
          <cell r="J60">
            <v>1000</v>
          </cell>
          <cell r="K60">
            <v>2500</v>
          </cell>
          <cell r="L60" t="str">
            <v>55+ high flex/best efforts</v>
          </cell>
        </row>
        <row r="61">
          <cell r="A61" t="str">
            <v>Slovenia</v>
          </cell>
          <cell r="B61">
            <v>1.5</v>
          </cell>
          <cell r="C61">
            <v>1.8</v>
          </cell>
          <cell r="D61">
            <v>2</v>
          </cell>
          <cell r="E61">
            <v>2.5</v>
          </cell>
          <cell r="F61">
            <v>0.6</v>
          </cell>
          <cell r="G61">
            <v>0.6</v>
          </cell>
          <cell r="H61">
            <v>0.6</v>
          </cell>
          <cell r="I61">
            <v>0.6</v>
          </cell>
          <cell r="J61">
            <v>1000</v>
          </cell>
          <cell r="K61">
            <v>2500</v>
          </cell>
          <cell r="L61" t="str">
            <v>55+ high flex/best efforts</v>
          </cell>
        </row>
        <row r="62">
          <cell r="A62" t="str">
            <v>South Africa</v>
          </cell>
          <cell r="B62">
            <v>1.2</v>
          </cell>
          <cell r="C62">
            <v>1.5</v>
          </cell>
          <cell r="D62">
            <v>2</v>
          </cell>
          <cell r="E62">
            <v>2.5</v>
          </cell>
          <cell r="F62">
            <v>0.6</v>
          </cell>
          <cell r="G62">
            <v>0.6</v>
          </cell>
          <cell r="H62">
            <v>0.6</v>
          </cell>
          <cell r="I62">
            <v>0.6</v>
          </cell>
          <cell r="J62">
            <v>1500</v>
          </cell>
          <cell r="K62">
            <v>2500</v>
          </cell>
          <cell r="L62" t="str">
            <v>55+</v>
          </cell>
        </row>
        <row r="63">
          <cell r="A63" t="str">
            <v>South Korea</v>
          </cell>
          <cell r="B63">
            <v>1.2</v>
          </cell>
          <cell r="C63">
            <v>1.5</v>
          </cell>
          <cell r="D63">
            <v>1.8</v>
          </cell>
          <cell r="E63">
            <v>2.1</v>
          </cell>
          <cell r="F63">
            <v>0.7</v>
          </cell>
          <cell r="G63">
            <v>0.7</v>
          </cell>
          <cell r="H63">
            <v>0.7</v>
          </cell>
          <cell r="I63">
            <v>0.7</v>
          </cell>
          <cell r="J63">
            <v>1500</v>
          </cell>
          <cell r="K63">
            <v>2000</v>
          </cell>
          <cell r="L63" t="str">
            <v>55+</v>
          </cell>
        </row>
        <row r="64">
          <cell r="A64" t="str">
            <v>Spain</v>
          </cell>
          <cell r="B64">
            <v>0.65</v>
          </cell>
          <cell r="C64">
            <v>0.7</v>
          </cell>
          <cell r="D64">
            <v>1.1000000000000001</v>
          </cell>
          <cell r="E64">
            <v>1.4</v>
          </cell>
          <cell r="F64">
            <v>1.2</v>
          </cell>
          <cell r="G64">
            <v>1.2</v>
          </cell>
          <cell r="H64">
            <v>0.7</v>
          </cell>
          <cell r="I64">
            <v>0.7</v>
          </cell>
          <cell r="J64">
            <v>5000</v>
          </cell>
          <cell r="K64">
            <v>8000</v>
          </cell>
          <cell r="L64" t="str">
            <v>None</v>
          </cell>
        </row>
        <row r="65">
          <cell r="A65" t="str">
            <v>Sweden</v>
          </cell>
          <cell r="B65">
            <v>1.1499999999999999</v>
          </cell>
          <cell r="C65">
            <v>1.4</v>
          </cell>
          <cell r="D65">
            <v>1.65</v>
          </cell>
          <cell r="E65">
            <v>2</v>
          </cell>
          <cell r="F65">
            <v>0.6</v>
          </cell>
          <cell r="G65">
            <v>0.6</v>
          </cell>
          <cell r="H65">
            <v>0.6</v>
          </cell>
          <cell r="I65">
            <v>0.6</v>
          </cell>
          <cell r="J65">
            <v>1500</v>
          </cell>
          <cell r="K65">
            <v>2500</v>
          </cell>
          <cell r="L65" t="str">
            <v>65+</v>
          </cell>
        </row>
        <row r="66">
          <cell r="A66" t="str">
            <v>Switzerland</v>
          </cell>
          <cell r="B66">
            <v>1.8</v>
          </cell>
          <cell r="C66">
            <v>2.1</v>
          </cell>
          <cell r="D66">
            <v>2.4</v>
          </cell>
          <cell r="E66">
            <v>2.7</v>
          </cell>
          <cell r="F66">
            <v>0.6</v>
          </cell>
          <cell r="G66">
            <v>0.6</v>
          </cell>
          <cell r="H66">
            <v>0.6</v>
          </cell>
          <cell r="I66">
            <v>0.6</v>
          </cell>
          <cell r="J66">
            <v>750</v>
          </cell>
          <cell r="K66">
            <v>1000</v>
          </cell>
          <cell r="L66" t="str">
            <v>60+</v>
          </cell>
        </row>
        <row r="67">
          <cell r="A67" t="str">
            <v>Taiwan</v>
          </cell>
          <cell r="B67">
            <v>1.5</v>
          </cell>
          <cell r="C67">
            <v>1.8</v>
          </cell>
          <cell r="D67">
            <v>2</v>
          </cell>
          <cell r="E67">
            <v>2.5</v>
          </cell>
          <cell r="F67">
            <v>0.6</v>
          </cell>
          <cell r="G67">
            <v>0.6</v>
          </cell>
          <cell r="H67">
            <v>0.6</v>
          </cell>
          <cell r="I67">
            <v>0.6</v>
          </cell>
          <cell r="J67">
            <v>1250</v>
          </cell>
          <cell r="K67">
            <v>2000</v>
          </cell>
          <cell r="L67" t="str">
            <v>55+</v>
          </cell>
        </row>
        <row r="68">
          <cell r="A68" t="str">
            <v xml:space="preserve">Thailand </v>
          </cell>
          <cell r="B68">
            <v>1.2</v>
          </cell>
          <cell r="C68">
            <v>1.5</v>
          </cell>
          <cell r="D68">
            <v>1.8</v>
          </cell>
          <cell r="E68">
            <v>2.1</v>
          </cell>
          <cell r="F68">
            <v>0.7</v>
          </cell>
          <cell r="G68">
            <v>0.7</v>
          </cell>
          <cell r="H68">
            <v>0.7</v>
          </cell>
          <cell r="I68">
            <v>0.7</v>
          </cell>
          <cell r="J68" t="e">
            <v>#N/A</v>
          </cell>
          <cell r="K68" t="e">
            <v>#N/A</v>
          </cell>
          <cell r="L68" t="str">
            <v>60+</v>
          </cell>
        </row>
        <row r="69">
          <cell r="A69" t="str">
            <v>Turkey</v>
          </cell>
          <cell r="B69">
            <v>1.1499999999999999</v>
          </cell>
          <cell r="C69">
            <v>1.4</v>
          </cell>
          <cell r="D69">
            <v>1.65</v>
          </cell>
          <cell r="E69">
            <v>2</v>
          </cell>
          <cell r="F69">
            <v>0.7</v>
          </cell>
          <cell r="G69">
            <v>0.7</v>
          </cell>
          <cell r="H69">
            <v>0.7</v>
          </cell>
          <cell r="I69">
            <v>0.7</v>
          </cell>
          <cell r="J69">
            <v>1750</v>
          </cell>
          <cell r="K69">
            <v>3000</v>
          </cell>
          <cell r="L69" t="str">
            <v>55+ (Skews towards men)</v>
          </cell>
        </row>
        <row r="70">
          <cell r="A70" t="str">
            <v xml:space="preserve">UAE </v>
          </cell>
          <cell r="B70">
            <v>1.8</v>
          </cell>
          <cell r="C70">
            <v>2.1</v>
          </cell>
          <cell r="D70">
            <v>2.4</v>
          </cell>
          <cell r="E70">
            <v>2.7</v>
          </cell>
          <cell r="F70">
            <v>0.6</v>
          </cell>
          <cell r="G70">
            <v>0.6</v>
          </cell>
          <cell r="H70">
            <v>0.6</v>
          </cell>
          <cell r="I70">
            <v>0.6</v>
          </cell>
          <cell r="J70" t="e">
            <v>#N/A</v>
          </cell>
          <cell r="K70" t="e">
            <v>#N/A</v>
          </cell>
          <cell r="L70" t="str">
            <v>55+ (Skews towards men)</v>
          </cell>
        </row>
        <row r="71">
          <cell r="A71" t="str">
            <v>United Kingdom (UK)</v>
          </cell>
          <cell r="B71">
            <v>0.6</v>
          </cell>
          <cell r="C71">
            <v>0.7</v>
          </cell>
          <cell r="D71">
            <v>0.9</v>
          </cell>
          <cell r="E71">
            <v>1.2</v>
          </cell>
          <cell r="F71">
            <v>1.2</v>
          </cell>
          <cell r="G71">
            <v>1.2</v>
          </cell>
          <cell r="H71">
            <v>0.9</v>
          </cell>
          <cell r="I71">
            <v>0.9</v>
          </cell>
          <cell r="J71">
            <v>10000</v>
          </cell>
          <cell r="K71">
            <v>20000</v>
          </cell>
          <cell r="L71" t="str">
            <v>None</v>
          </cell>
        </row>
        <row r="72">
          <cell r="A72" t="str">
            <v>United States (US)</v>
          </cell>
          <cell r="B72">
            <v>0.6</v>
          </cell>
          <cell r="C72">
            <v>0.7</v>
          </cell>
          <cell r="D72">
            <v>0.9</v>
          </cell>
          <cell r="E72">
            <v>1.2</v>
          </cell>
          <cell r="F72">
            <v>1.2</v>
          </cell>
          <cell r="G72">
            <v>1.2</v>
          </cell>
          <cell r="H72">
            <v>0.9</v>
          </cell>
          <cell r="I72">
            <v>0.9</v>
          </cell>
          <cell r="J72">
            <v>12000</v>
          </cell>
          <cell r="K72">
            <v>30000</v>
          </cell>
          <cell r="L72" t="str">
            <v>None</v>
          </cell>
        </row>
        <row r="73">
          <cell r="A73" t="str">
            <v>Vietnam</v>
          </cell>
          <cell r="B73">
            <v>1.2</v>
          </cell>
          <cell r="C73">
            <v>1.5</v>
          </cell>
          <cell r="D73">
            <v>1.8</v>
          </cell>
          <cell r="E73">
            <v>2.1</v>
          </cell>
          <cell r="F73">
            <v>0.7</v>
          </cell>
          <cell r="G73">
            <v>0.7</v>
          </cell>
          <cell r="H73">
            <v>0.7</v>
          </cell>
          <cell r="I73">
            <v>0.7</v>
          </cell>
          <cell r="J73">
            <v>1500</v>
          </cell>
          <cell r="K73">
            <v>2000</v>
          </cell>
          <cell r="L73" t="str">
            <v>60+</v>
          </cell>
        </row>
        <row r="77">
          <cell r="A77" t="str">
            <v>Afghanistan</v>
          </cell>
        </row>
        <row r="78">
          <cell r="A78" t="str">
            <v>Albania</v>
          </cell>
        </row>
        <row r="79">
          <cell r="A79" t="str">
            <v>Algeria</v>
          </cell>
        </row>
        <row r="80">
          <cell r="A80" t="str">
            <v>American Samoa</v>
          </cell>
        </row>
        <row r="81">
          <cell r="A81" t="str">
            <v>Andorra</v>
          </cell>
        </row>
        <row r="82">
          <cell r="A82" t="str">
            <v>Angola</v>
          </cell>
        </row>
        <row r="83">
          <cell r="A83" t="str">
            <v>Anguilla</v>
          </cell>
        </row>
        <row r="84">
          <cell r="A84" t="str">
            <v>Antarctica</v>
          </cell>
        </row>
        <row r="85">
          <cell r="A85" t="str">
            <v>Antigua and Barbuda</v>
          </cell>
        </row>
        <row r="86">
          <cell r="A86" t="str">
            <v>Argentina</v>
          </cell>
        </row>
        <row r="87">
          <cell r="A87" t="str">
            <v>Armenia</v>
          </cell>
        </row>
        <row r="88">
          <cell r="A88" t="str">
            <v>Aruba</v>
          </cell>
        </row>
        <row r="89">
          <cell r="A89" t="str">
            <v>Australia</v>
          </cell>
        </row>
        <row r="90">
          <cell r="A90" t="str">
            <v>Austria</v>
          </cell>
        </row>
        <row r="91">
          <cell r="A91" t="str">
            <v>Azerbaijan</v>
          </cell>
        </row>
        <row r="92">
          <cell r="A92" t="str">
            <v>Bahamas</v>
          </cell>
        </row>
        <row r="93">
          <cell r="A93" t="str">
            <v>Bahrain</v>
          </cell>
        </row>
        <row r="94">
          <cell r="A94" t="str">
            <v>Bangladesh</v>
          </cell>
        </row>
        <row r="95">
          <cell r="A95" t="str">
            <v>Barbados</v>
          </cell>
        </row>
        <row r="96">
          <cell r="A96" t="str">
            <v>Belarus</v>
          </cell>
        </row>
        <row r="97">
          <cell r="A97" t="str">
            <v>Belgium</v>
          </cell>
        </row>
        <row r="98">
          <cell r="A98" t="str">
            <v>Belize</v>
          </cell>
        </row>
        <row r="99">
          <cell r="A99" t="str">
            <v>Benin</v>
          </cell>
        </row>
        <row r="100">
          <cell r="A100" t="str">
            <v>Bermuda</v>
          </cell>
        </row>
        <row r="101">
          <cell r="A101" t="str">
            <v>Bhutan</v>
          </cell>
        </row>
        <row r="102">
          <cell r="A102" t="str">
            <v>Bolivia</v>
          </cell>
        </row>
        <row r="103">
          <cell r="A103" t="str">
            <v>Bosnia and Herzegovina</v>
          </cell>
        </row>
        <row r="104">
          <cell r="A104" t="str">
            <v>Botswana</v>
          </cell>
        </row>
        <row r="105">
          <cell r="A105" t="str">
            <v>Bouvet Island</v>
          </cell>
        </row>
        <row r="106">
          <cell r="A106" t="str">
            <v>Brazil</v>
          </cell>
        </row>
        <row r="107">
          <cell r="A107" t="str">
            <v>British Indian Ocean Territory</v>
          </cell>
        </row>
        <row r="108">
          <cell r="A108" t="str">
            <v>British Virgin Islands</v>
          </cell>
        </row>
        <row r="109">
          <cell r="A109" t="str">
            <v>Brunei</v>
          </cell>
        </row>
        <row r="110">
          <cell r="A110" t="str">
            <v>Bulgaria</v>
          </cell>
        </row>
        <row r="111">
          <cell r="A111" t="str">
            <v>Burkina Faso</v>
          </cell>
        </row>
        <row r="112">
          <cell r="A112" t="str">
            <v>Burundi</v>
          </cell>
        </row>
        <row r="113">
          <cell r="A113" t="str">
            <v>Cambodia</v>
          </cell>
        </row>
        <row r="114">
          <cell r="A114" t="str">
            <v>Cameroon</v>
          </cell>
        </row>
        <row r="115">
          <cell r="A115" t="str">
            <v>Canada</v>
          </cell>
        </row>
        <row r="116">
          <cell r="A116" t="str">
            <v>Cape Verde</v>
          </cell>
        </row>
        <row r="117">
          <cell r="A117" t="str">
            <v>Cayman Islands</v>
          </cell>
        </row>
        <row r="118">
          <cell r="A118" t="str">
            <v>Central African Republic</v>
          </cell>
        </row>
        <row r="119">
          <cell r="A119" t="str">
            <v>Chad</v>
          </cell>
        </row>
        <row r="120">
          <cell r="A120" t="str">
            <v>Chile</v>
          </cell>
        </row>
        <row r="121">
          <cell r="A121" t="str">
            <v>China</v>
          </cell>
        </row>
        <row r="122">
          <cell r="A122" t="str">
            <v>Christmas Island</v>
          </cell>
        </row>
        <row r="123">
          <cell r="A123" t="str">
            <v>Cocos [Keeling] Islands</v>
          </cell>
        </row>
        <row r="124">
          <cell r="A124" t="str">
            <v>Colombia</v>
          </cell>
        </row>
        <row r="125">
          <cell r="A125" t="str">
            <v>Comoros</v>
          </cell>
        </row>
        <row r="126">
          <cell r="A126" t="str">
            <v>Congo [DRC]</v>
          </cell>
        </row>
        <row r="127">
          <cell r="A127" t="str">
            <v>Congo [Republic]</v>
          </cell>
        </row>
        <row r="128">
          <cell r="A128" t="str">
            <v>Cook Islands</v>
          </cell>
        </row>
        <row r="129">
          <cell r="A129" t="str">
            <v>Costa Rica</v>
          </cell>
        </row>
        <row r="130">
          <cell r="A130" t="str">
            <v>Côte d'Ivoire</v>
          </cell>
        </row>
        <row r="131">
          <cell r="A131" t="str">
            <v>Croatia</v>
          </cell>
        </row>
        <row r="132">
          <cell r="A132" t="str">
            <v>Cuba</v>
          </cell>
        </row>
        <row r="133">
          <cell r="A133" t="str">
            <v>Cyprus</v>
          </cell>
        </row>
        <row r="134">
          <cell r="A134" t="str">
            <v>Czech Republic</v>
          </cell>
        </row>
        <row r="135">
          <cell r="A135" t="str">
            <v>Denmark</v>
          </cell>
        </row>
        <row r="136">
          <cell r="A136" t="str">
            <v>Djibouti</v>
          </cell>
        </row>
        <row r="137">
          <cell r="A137" t="str">
            <v>Dominica</v>
          </cell>
        </row>
        <row r="138">
          <cell r="A138" t="str">
            <v>Dominican Republic</v>
          </cell>
        </row>
        <row r="139">
          <cell r="A139" t="str">
            <v>Ecuador</v>
          </cell>
        </row>
        <row r="140">
          <cell r="A140" t="str">
            <v>Egypt</v>
          </cell>
        </row>
        <row r="141">
          <cell r="A141" t="str">
            <v>El Salvador</v>
          </cell>
        </row>
        <row r="142">
          <cell r="A142" t="str">
            <v>Equatorial Guinea</v>
          </cell>
        </row>
        <row r="143">
          <cell r="A143" t="str">
            <v>Eritrea</v>
          </cell>
        </row>
        <row r="144">
          <cell r="A144" t="str">
            <v>Estonia</v>
          </cell>
        </row>
        <row r="145">
          <cell r="A145" t="str">
            <v>Ethiopia</v>
          </cell>
        </row>
        <row r="146">
          <cell r="A146" t="str">
            <v>Falkland Islands [Islas Malvinas]</v>
          </cell>
        </row>
        <row r="147">
          <cell r="A147" t="str">
            <v>Faroe Islands</v>
          </cell>
        </row>
        <row r="148">
          <cell r="A148" t="str">
            <v>Fiji</v>
          </cell>
        </row>
        <row r="149">
          <cell r="A149" t="str">
            <v>Finland</v>
          </cell>
        </row>
        <row r="150">
          <cell r="A150" t="str">
            <v>France</v>
          </cell>
        </row>
        <row r="151">
          <cell r="A151" t="str">
            <v>French Guiana</v>
          </cell>
        </row>
        <row r="152">
          <cell r="A152" t="str">
            <v>French Polynesia</v>
          </cell>
        </row>
        <row r="153">
          <cell r="A153" t="str">
            <v>French Southern Territories</v>
          </cell>
        </row>
        <row r="154">
          <cell r="A154" t="str">
            <v>Gabon</v>
          </cell>
        </row>
        <row r="155">
          <cell r="A155" t="str">
            <v>Gambia</v>
          </cell>
        </row>
        <row r="156">
          <cell r="A156" t="str">
            <v>Gaza Strip</v>
          </cell>
        </row>
        <row r="157">
          <cell r="A157" t="str">
            <v>Georgia</v>
          </cell>
        </row>
        <row r="158">
          <cell r="A158" t="str">
            <v>Germany</v>
          </cell>
        </row>
        <row r="159">
          <cell r="A159" t="str">
            <v>Ghana</v>
          </cell>
        </row>
        <row r="160">
          <cell r="A160" t="str">
            <v>Gibraltar</v>
          </cell>
        </row>
        <row r="161">
          <cell r="A161" t="str">
            <v>Greece</v>
          </cell>
        </row>
        <row r="162">
          <cell r="A162" t="str">
            <v>Greenland</v>
          </cell>
        </row>
        <row r="163">
          <cell r="A163" t="str">
            <v>Grenada</v>
          </cell>
        </row>
        <row r="164">
          <cell r="A164" t="str">
            <v>Guadeloupe</v>
          </cell>
        </row>
        <row r="165">
          <cell r="A165" t="str">
            <v>Guam</v>
          </cell>
        </row>
        <row r="166">
          <cell r="A166" t="str">
            <v>Guatemala</v>
          </cell>
        </row>
        <row r="167">
          <cell r="A167" t="str">
            <v>Guernsey</v>
          </cell>
        </row>
        <row r="168">
          <cell r="A168" t="str">
            <v>Guinea</v>
          </cell>
        </row>
        <row r="169">
          <cell r="A169" t="str">
            <v>Guinea-Bissau</v>
          </cell>
        </row>
        <row r="170">
          <cell r="A170" t="str">
            <v>Guyana</v>
          </cell>
        </row>
        <row r="171">
          <cell r="A171" t="str">
            <v>Haiti</v>
          </cell>
        </row>
        <row r="172">
          <cell r="A172" t="str">
            <v>Heard Island and McDonald Islands</v>
          </cell>
        </row>
        <row r="173">
          <cell r="A173" t="str">
            <v>Honduras</v>
          </cell>
        </row>
        <row r="174">
          <cell r="A174" t="str">
            <v>Hong Kong</v>
          </cell>
        </row>
        <row r="175">
          <cell r="A175" t="str">
            <v>Hungary</v>
          </cell>
        </row>
        <row r="176">
          <cell r="A176" t="str">
            <v>Iceland</v>
          </cell>
        </row>
        <row r="177">
          <cell r="A177" t="str">
            <v>India</v>
          </cell>
        </row>
        <row r="178">
          <cell r="A178" t="str">
            <v>Indonesia</v>
          </cell>
        </row>
        <row r="179">
          <cell r="A179" t="str">
            <v>Iran</v>
          </cell>
        </row>
        <row r="180">
          <cell r="A180" t="str">
            <v>Iraq</v>
          </cell>
        </row>
        <row r="181">
          <cell r="A181" t="str">
            <v>Ireland</v>
          </cell>
        </row>
        <row r="182">
          <cell r="A182" t="str">
            <v>Isle of Man</v>
          </cell>
        </row>
        <row r="183">
          <cell r="A183" t="str">
            <v>Israel</v>
          </cell>
        </row>
        <row r="184">
          <cell r="A184" t="str">
            <v>Italy</v>
          </cell>
        </row>
        <row r="185">
          <cell r="A185" t="str">
            <v>Jamaica</v>
          </cell>
        </row>
        <row r="186">
          <cell r="A186" t="str">
            <v>Japan</v>
          </cell>
        </row>
        <row r="187">
          <cell r="A187" t="str">
            <v>Jersey</v>
          </cell>
        </row>
        <row r="188">
          <cell r="A188" t="str">
            <v>Jordan</v>
          </cell>
        </row>
        <row r="189">
          <cell r="A189" t="str">
            <v>Kazakhstan</v>
          </cell>
        </row>
        <row r="190">
          <cell r="A190" t="str">
            <v>Kenya</v>
          </cell>
        </row>
        <row r="191">
          <cell r="A191" t="str">
            <v>Kiribati</v>
          </cell>
        </row>
        <row r="192">
          <cell r="A192" t="str">
            <v>Kosovo</v>
          </cell>
        </row>
        <row r="193">
          <cell r="A193" t="str">
            <v>Kuwait</v>
          </cell>
        </row>
        <row r="194">
          <cell r="A194" t="str">
            <v>Kyrgyzstan</v>
          </cell>
        </row>
        <row r="195">
          <cell r="A195" t="str">
            <v>Laos</v>
          </cell>
        </row>
        <row r="196">
          <cell r="A196" t="str">
            <v>Latvia</v>
          </cell>
        </row>
        <row r="197">
          <cell r="A197" t="str">
            <v>Lebanon</v>
          </cell>
        </row>
        <row r="198">
          <cell r="A198" t="str">
            <v>Lesotho</v>
          </cell>
        </row>
        <row r="199">
          <cell r="A199" t="str">
            <v>Liberia</v>
          </cell>
        </row>
        <row r="200">
          <cell r="A200" t="str">
            <v>Libya</v>
          </cell>
        </row>
        <row r="201">
          <cell r="A201" t="str">
            <v>Liechtenstein</v>
          </cell>
        </row>
        <row r="202">
          <cell r="A202" t="str">
            <v>Lithuania</v>
          </cell>
        </row>
        <row r="203">
          <cell r="A203" t="str">
            <v>Luxembourg</v>
          </cell>
        </row>
        <row r="204">
          <cell r="A204" t="str">
            <v>Macau</v>
          </cell>
        </row>
        <row r="205">
          <cell r="A205" t="str">
            <v>Macedonia [FYROM]</v>
          </cell>
        </row>
        <row r="206">
          <cell r="A206" t="str">
            <v>Madagascar</v>
          </cell>
        </row>
        <row r="207">
          <cell r="A207" t="str">
            <v>Malawi</v>
          </cell>
        </row>
        <row r="208">
          <cell r="A208" t="str">
            <v>Malaysia</v>
          </cell>
        </row>
        <row r="209">
          <cell r="A209" t="str">
            <v>Maldives</v>
          </cell>
        </row>
        <row r="210">
          <cell r="A210" t="str">
            <v>Mali</v>
          </cell>
        </row>
        <row r="211">
          <cell r="A211" t="str">
            <v>Malta</v>
          </cell>
        </row>
        <row r="212">
          <cell r="A212" t="str">
            <v>Marshall Islands</v>
          </cell>
        </row>
        <row r="213">
          <cell r="A213" t="str">
            <v>Martinique</v>
          </cell>
        </row>
        <row r="214">
          <cell r="A214" t="str">
            <v>Mauritania</v>
          </cell>
        </row>
        <row r="215">
          <cell r="A215" t="str">
            <v>Mauritius</v>
          </cell>
        </row>
        <row r="216">
          <cell r="A216" t="str">
            <v>Mayotte</v>
          </cell>
        </row>
        <row r="217">
          <cell r="A217" t="str">
            <v>Mexico</v>
          </cell>
        </row>
        <row r="218">
          <cell r="A218" t="str">
            <v>Micronesia</v>
          </cell>
        </row>
        <row r="219">
          <cell r="A219" t="str">
            <v>Moldova</v>
          </cell>
        </row>
        <row r="220">
          <cell r="A220" t="str">
            <v>Monaco</v>
          </cell>
        </row>
        <row r="221">
          <cell r="A221" t="str">
            <v>Mongolia</v>
          </cell>
        </row>
        <row r="222">
          <cell r="A222" t="str">
            <v>Montenegro</v>
          </cell>
        </row>
        <row r="223">
          <cell r="A223" t="str">
            <v>Montserrat</v>
          </cell>
        </row>
        <row r="224">
          <cell r="A224" t="str">
            <v>Morocco</v>
          </cell>
        </row>
        <row r="225">
          <cell r="A225" t="str">
            <v>Mozambique</v>
          </cell>
        </row>
        <row r="226">
          <cell r="A226" t="str">
            <v>Myanmar [Burma]</v>
          </cell>
        </row>
        <row r="227">
          <cell r="A227" t="str">
            <v>Namibia</v>
          </cell>
        </row>
        <row r="228">
          <cell r="A228" t="str">
            <v>Nauru</v>
          </cell>
        </row>
        <row r="229">
          <cell r="A229" t="str">
            <v>Nepal</v>
          </cell>
        </row>
        <row r="230">
          <cell r="A230" t="str">
            <v>Netherlands</v>
          </cell>
        </row>
        <row r="231">
          <cell r="A231" t="str">
            <v>Netherlands Antilles</v>
          </cell>
        </row>
        <row r="232">
          <cell r="A232" t="str">
            <v>New Caledonia</v>
          </cell>
        </row>
        <row r="233">
          <cell r="A233" t="str">
            <v>New Zealand</v>
          </cell>
        </row>
        <row r="234">
          <cell r="A234" t="str">
            <v>Nicaragua</v>
          </cell>
        </row>
        <row r="235">
          <cell r="A235" t="str">
            <v>Niger</v>
          </cell>
        </row>
        <row r="236">
          <cell r="A236" t="str">
            <v>Nigeria</v>
          </cell>
        </row>
        <row r="237">
          <cell r="A237" t="str">
            <v>Niue</v>
          </cell>
        </row>
        <row r="238">
          <cell r="A238" t="str">
            <v>Norfolk Island</v>
          </cell>
        </row>
        <row r="239">
          <cell r="A239" t="str">
            <v>North Korea</v>
          </cell>
        </row>
        <row r="240">
          <cell r="A240" t="str">
            <v>Northern Mariana Islands</v>
          </cell>
        </row>
        <row r="241">
          <cell r="A241" t="str">
            <v>Norway</v>
          </cell>
        </row>
        <row r="242">
          <cell r="A242" t="str">
            <v>Oman</v>
          </cell>
        </row>
        <row r="243">
          <cell r="A243" t="str">
            <v>Pakistan</v>
          </cell>
        </row>
        <row r="244">
          <cell r="A244" t="str">
            <v>Palau</v>
          </cell>
        </row>
        <row r="245">
          <cell r="A245" t="str">
            <v>Palestinian Territories</v>
          </cell>
        </row>
        <row r="246">
          <cell r="A246" t="str">
            <v>Panama</v>
          </cell>
        </row>
        <row r="247">
          <cell r="A247" t="str">
            <v>Papua New Guinea</v>
          </cell>
        </row>
        <row r="248">
          <cell r="A248" t="str">
            <v>Paraguay</v>
          </cell>
        </row>
        <row r="249">
          <cell r="A249" t="str">
            <v>Peru</v>
          </cell>
        </row>
        <row r="250">
          <cell r="A250" t="str">
            <v>Philippines</v>
          </cell>
        </row>
        <row r="251">
          <cell r="A251" t="str">
            <v>Pitcairn Islands</v>
          </cell>
        </row>
        <row r="252">
          <cell r="A252" t="str">
            <v>Poland</v>
          </cell>
        </row>
        <row r="253">
          <cell r="A253" t="str">
            <v>Portugal</v>
          </cell>
        </row>
        <row r="254">
          <cell r="A254" t="str">
            <v>Puerto Rico</v>
          </cell>
        </row>
        <row r="255">
          <cell r="A255" t="str">
            <v>Qatar</v>
          </cell>
        </row>
        <row r="256">
          <cell r="A256" t="str">
            <v>Réunion</v>
          </cell>
        </row>
        <row r="257">
          <cell r="A257" t="str">
            <v>Romania</v>
          </cell>
        </row>
        <row r="258">
          <cell r="A258" t="str">
            <v>Russia</v>
          </cell>
        </row>
        <row r="259">
          <cell r="A259" t="str">
            <v>Rwanda</v>
          </cell>
        </row>
        <row r="260">
          <cell r="A260" t="str">
            <v>Saint Helena</v>
          </cell>
        </row>
        <row r="261">
          <cell r="A261" t="str">
            <v>Saint Kitts and Nevis</v>
          </cell>
        </row>
        <row r="262">
          <cell r="A262" t="str">
            <v>Saint Lucia</v>
          </cell>
        </row>
        <row r="263">
          <cell r="A263" t="str">
            <v>Saint Pierre and Miquelon</v>
          </cell>
        </row>
        <row r="264">
          <cell r="A264" t="str">
            <v>Saint Vincent and the Grenadines</v>
          </cell>
        </row>
        <row r="265">
          <cell r="A265" t="str">
            <v>Samoa</v>
          </cell>
        </row>
        <row r="266">
          <cell r="A266" t="str">
            <v>San Marino</v>
          </cell>
        </row>
        <row r="267">
          <cell r="A267" t="str">
            <v>São Tomé and Príncipe</v>
          </cell>
        </row>
        <row r="268">
          <cell r="A268" t="str">
            <v>Saudi Arabia</v>
          </cell>
        </row>
        <row r="269">
          <cell r="A269" t="str">
            <v>Senegal</v>
          </cell>
        </row>
        <row r="270">
          <cell r="A270" t="str">
            <v>Serbia</v>
          </cell>
        </row>
        <row r="271">
          <cell r="A271" t="str">
            <v>Seychelles</v>
          </cell>
        </row>
        <row r="272">
          <cell r="A272" t="str">
            <v>Sierra Leone</v>
          </cell>
        </row>
        <row r="273">
          <cell r="A273" t="str">
            <v>Singapore</v>
          </cell>
        </row>
        <row r="274">
          <cell r="A274" t="str">
            <v>Slovakia</v>
          </cell>
        </row>
        <row r="275">
          <cell r="A275" t="str">
            <v>Slovenia</v>
          </cell>
        </row>
        <row r="276">
          <cell r="A276" t="str">
            <v>Solomon Islands</v>
          </cell>
        </row>
        <row r="277">
          <cell r="A277" t="str">
            <v>Somalia</v>
          </cell>
        </row>
        <row r="278">
          <cell r="A278" t="str">
            <v>South Africa</v>
          </cell>
        </row>
        <row r="279">
          <cell r="A279" t="str">
            <v>South Georgia and the South Sandwich Islands</v>
          </cell>
        </row>
        <row r="280">
          <cell r="A280" t="str">
            <v>South Korea</v>
          </cell>
        </row>
        <row r="281">
          <cell r="A281" t="str">
            <v>Spain</v>
          </cell>
        </row>
        <row r="282">
          <cell r="A282" t="str">
            <v>Sri Lanka</v>
          </cell>
        </row>
        <row r="283">
          <cell r="A283" t="str">
            <v>Sudan</v>
          </cell>
        </row>
        <row r="284">
          <cell r="A284" t="str">
            <v>Suriname</v>
          </cell>
        </row>
        <row r="285">
          <cell r="A285" t="str">
            <v>Svalbard and Jan Mayen</v>
          </cell>
        </row>
        <row r="286">
          <cell r="A286" t="str">
            <v>Swaziland</v>
          </cell>
        </row>
        <row r="287">
          <cell r="A287" t="str">
            <v>Sweden</v>
          </cell>
        </row>
        <row r="288">
          <cell r="A288" t="str">
            <v>Switzerland</v>
          </cell>
        </row>
        <row r="289">
          <cell r="A289" t="str">
            <v>Syria</v>
          </cell>
        </row>
        <row r="290">
          <cell r="A290" t="str">
            <v>Taiwan</v>
          </cell>
        </row>
        <row r="291">
          <cell r="A291" t="str">
            <v>Tajikistan</v>
          </cell>
        </row>
        <row r="292">
          <cell r="A292" t="str">
            <v>Tanzania</v>
          </cell>
        </row>
        <row r="293">
          <cell r="A293" t="str">
            <v>Thailand</v>
          </cell>
        </row>
        <row r="294">
          <cell r="A294" t="str">
            <v>Timor-Leste</v>
          </cell>
        </row>
        <row r="295">
          <cell r="A295" t="str">
            <v>Togo</v>
          </cell>
        </row>
        <row r="296">
          <cell r="A296" t="str">
            <v>Tokelau</v>
          </cell>
        </row>
        <row r="297">
          <cell r="A297" t="str">
            <v>Tonga</v>
          </cell>
        </row>
        <row r="298">
          <cell r="A298" t="str">
            <v>Trinidad and Tobago</v>
          </cell>
        </row>
        <row r="299">
          <cell r="A299" t="str">
            <v>Tunisia</v>
          </cell>
        </row>
        <row r="300">
          <cell r="A300" t="str">
            <v>Turkey</v>
          </cell>
        </row>
        <row r="301">
          <cell r="A301" t="str">
            <v>Turkmenistan</v>
          </cell>
        </row>
        <row r="302">
          <cell r="A302" t="str">
            <v>Turks and Caicos Islands</v>
          </cell>
        </row>
        <row r="303">
          <cell r="A303" t="str">
            <v>Tuvalu</v>
          </cell>
        </row>
        <row r="304">
          <cell r="A304" t="str">
            <v>U.S. Minor Outlying Islands</v>
          </cell>
        </row>
        <row r="305">
          <cell r="A305" t="str">
            <v>U.S. Virgin Islands</v>
          </cell>
        </row>
        <row r="306">
          <cell r="A306" t="str">
            <v>Uganda</v>
          </cell>
        </row>
        <row r="307">
          <cell r="A307" t="str">
            <v>Ukraine</v>
          </cell>
        </row>
        <row r="308">
          <cell r="A308" t="str">
            <v>United Arab Emirates (UAE)</v>
          </cell>
        </row>
        <row r="309">
          <cell r="A309" t="str">
            <v>United Kingdom (UK)</v>
          </cell>
        </row>
        <row r="310">
          <cell r="A310" t="str">
            <v>United States (US)</v>
          </cell>
        </row>
        <row r="311">
          <cell r="A311" t="str">
            <v>Uruguay</v>
          </cell>
        </row>
        <row r="312">
          <cell r="A312" t="str">
            <v>Uzbekistan</v>
          </cell>
        </row>
        <row r="313">
          <cell r="A313" t="str">
            <v>Vanuatu</v>
          </cell>
        </row>
        <row r="314">
          <cell r="A314" t="str">
            <v>Vatican City</v>
          </cell>
        </row>
        <row r="315">
          <cell r="A315" t="str">
            <v>Venezuela</v>
          </cell>
        </row>
        <row r="316">
          <cell r="A316" t="str">
            <v>Vietnam</v>
          </cell>
        </row>
        <row r="317">
          <cell r="A317" t="str">
            <v>Wallis and Futuna</v>
          </cell>
        </row>
        <row r="318">
          <cell r="A318" t="str">
            <v>Western Sahara</v>
          </cell>
        </row>
        <row r="319">
          <cell r="A319" t="str">
            <v>Yemen</v>
          </cell>
        </row>
        <row r="320">
          <cell r="A320" t="str">
            <v>Zambia</v>
          </cell>
        </row>
        <row r="321">
          <cell r="A321" t="str">
            <v>Zimbabwe</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a:themeElements>
    <a:clrScheme name="Opinium colours">
      <a:dk1>
        <a:srgbClr val="5B645F"/>
      </a:dk1>
      <a:lt1>
        <a:srgbClr val="FFFFFF"/>
      </a:lt1>
      <a:dk2>
        <a:srgbClr val="8D9691"/>
      </a:dk2>
      <a:lt2>
        <a:srgbClr val="00BCF2"/>
      </a:lt2>
      <a:accent1>
        <a:srgbClr val="F84CBC"/>
      </a:accent1>
      <a:accent2>
        <a:srgbClr val="0563C1"/>
      </a:accent2>
      <a:accent3>
        <a:srgbClr val="40BAAE"/>
      </a:accent3>
      <a:accent4>
        <a:srgbClr val="24356E"/>
      </a:accent4>
      <a:accent5>
        <a:srgbClr val="FFFFFF"/>
      </a:accent5>
      <a:accent6>
        <a:srgbClr val="FFFFFF"/>
      </a:accent6>
      <a:hlink>
        <a:srgbClr val="00B0F0"/>
      </a:hlink>
      <a:folHlink>
        <a:srgbClr val="F84CBC"/>
      </a:folHlink>
    </a:clrScheme>
    <a:fontScheme name="Opinium fonts">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F9F65-794F-4915-B092-4A75F7A2CDA2}">
  <sheetPr>
    <tabColor theme="1" tint="0.249977111117893"/>
  </sheetPr>
  <dimension ref="A1:N45"/>
  <sheetViews>
    <sheetView showGridLines="0" tabSelected="1" zoomScaleNormal="100" workbookViewId="0">
      <selection activeCell="F16" sqref="F16:I16"/>
    </sheetView>
  </sheetViews>
  <sheetFormatPr defaultColWidth="0" defaultRowHeight="13.9" customHeight="1" zeroHeight="1" x14ac:dyDescent="0.3"/>
  <cols>
    <col min="1" max="1" width="2.33203125" style="2" customWidth="1"/>
    <col min="2" max="2" width="4.33203125" style="2" customWidth="1"/>
    <col min="3" max="8" width="8.25" style="2" customWidth="1"/>
    <col min="9" max="9" width="19.6640625" style="2" customWidth="1"/>
    <col min="10" max="10" width="8.9140625" style="2" customWidth="1"/>
    <col min="11" max="11" width="8.9140625" style="2" hidden="1" customWidth="1"/>
    <col min="12" max="14" width="8.08203125" style="2" hidden="1" customWidth="1"/>
    <col min="15" max="16384" width="8" style="2" hidden="1"/>
  </cols>
  <sheetData>
    <row r="1" spans="1:12" ht="14" x14ac:dyDescent="0.3"/>
    <row r="2" spans="1:12" ht="14" x14ac:dyDescent="0.3"/>
    <row r="3" spans="1:12" s="3" customFormat="1" ht="14.15" customHeight="1" x14ac:dyDescent="0.3"/>
    <row r="4" spans="1:12" s="3" customFormat="1" ht="14.15" customHeight="1" x14ac:dyDescent="0.3"/>
    <row r="5" spans="1:12" s="3" customFormat="1" ht="14.15" customHeight="1" x14ac:dyDescent="0.3"/>
    <row r="6" spans="1:12" s="4" customFormat="1" ht="20.149999999999999" customHeight="1" x14ac:dyDescent="0.3">
      <c r="A6" s="41" t="s">
        <v>137</v>
      </c>
      <c r="B6" s="41"/>
      <c r="C6" s="41"/>
      <c r="D6" s="41"/>
      <c r="E6" s="41"/>
      <c r="F6" s="41"/>
      <c r="G6" s="41"/>
    </row>
    <row r="7" spans="1:12" s="4" customFormat="1" ht="14.15" customHeight="1" thickBot="1" x14ac:dyDescent="0.35">
      <c r="A7" s="42" t="s">
        <v>1</v>
      </c>
      <c r="B7" s="42"/>
      <c r="C7" s="42"/>
      <c r="D7" s="42"/>
      <c r="E7" s="42"/>
      <c r="F7" s="42"/>
      <c r="G7" s="42"/>
      <c r="H7" s="42"/>
    </row>
    <row r="8" spans="1:12" s="4" customFormat="1" ht="14.15" customHeight="1" thickTop="1" thickBot="1" x14ac:dyDescent="0.35">
      <c r="A8" s="42"/>
      <c r="B8" s="42"/>
      <c r="C8" s="42"/>
      <c r="D8" s="42"/>
      <c r="E8" s="42"/>
      <c r="F8" s="42"/>
      <c r="G8" s="42"/>
      <c r="H8" s="42"/>
      <c r="I8" s="5"/>
      <c r="J8" s="5"/>
      <c r="K8" s="5"/>
    </row>
    <row r="9" spans="1:12" s="4" customFormat="1" ht="14.15" customHeight="1" thickTop="1" x14ac:dyDescent="0.3">
      <c r="A9" s="6"/>
      <c r="B9" s="6"/>
      <c r="C9" s="7"/>
      <c r="D9" s="6"/>
      <c r="E9" s="3"/>
      <c r="F9" s="3"/>
      <c r="G9" s="3"/>
      <c r="H9" s="3"/>
      <c r="I9" s="3"/>
      <c r="J9" s="5"/>
      <c r="K9" s="5"/>
    </row>
    <row r="10" spans="1:12" s="3" customFormat="1" ht="14.15" customHeight="1" x14ac:dyDescent="0.3">
      <c r="C10" s="8"/>
      <c r="D10" s="8"/>
      <c r="E10" s="8"/>
      <c r="F10" s="8"/>
      <c r="G10" s="8"/>
      <c r="H10" s="8"/>
      <c r="I10" s="8"/>
      <c r="J10" s="8"/>
      <c r="K10" s="8"/>
      <c r="L10" s="8"/>
    </row>
    <row r="11" spans="1:12" s="3" customFormat="1" ht="14.15" customHeight="1" x14ac:dyDescent="0.3">
      <c r="B11" s="39" t="s">
        <v>2</v>
      </c>
      <c r="C11" s="39"/>
      <c r="D11" s="39"/>
      <c r="E11" s="39"/>
      <c r="F11" s="39"/>
      <c r="G11" s="39"/>
      <c r="H11" s="39"/>
      <c r="I11" s="39"/>
      <c r="J11" s="10"/>
      <c r="K11" s="10"/>
      <c r="L11" s="8"/>
    </row>
    <row r="12" spans="1:12" s="3" customFormat="1" ht="22.5" customHeight="1" x14ac:dyDescent="0.3">
      <c r="B12" s="39"/>
      <c r="C12" s="39"/>
      <c r="D12" s="39"/>
      <c r="E12" s="39"/>
      <c r="F12" s="39"/>
      <c r="G12" s="39"/>
      <c r="H12" s="39"/>
      <c r="I12" s="39"/>
      <c r="J12" s="10"/>
      <c r="K12" s="10"/>
      <c r="L12" s="8"/>
    </row>
    <row r="13" spans="1:12" s="3" customFormat="1" ht="14.15" customHeight="1" x14ac:dyDescent="0.3">
      <c r="B13" s="9"/>
      <c r="C13" s="9"/>
      <c r="D13" s="9"/>
      <c r="E13" s="9"/>
      <c r="F13" s="9"/>
      <c r="G13" s="9"/>
      <c r="H13" s="9"/>
      <c r="I13" s="11"/>
      <c r="J13" s="8"/>
      <c r="K13" s="8"/>
    </row>
    <row r="14" spans="1:12" s="3" customFormat="1" ht="14.15" customHeight="1" x14ac:dyDescent="0.3">
      <c r="C14" s="12" t="s">
        <v>3</v>
      </c>
    </row>
    <row r="15" spans="1:12" s="3" customFormat="1" ht="14.15" customHeight="1" x14ac:dyDescent="0.3">
      <c r="C15" s="13" t="s">
        <v>4</v>
      </c>
      <c r="D15" s="14"/>
      <c r="E15" s="14"/>
      <c r="F15" s="43" t="s">
        <v>11</v>
      </c>
      <c r="G15" s="43"/>
      <c r="H15" s="43"/>
      <c r="I15" s="43"/>
    </row>
    <row r="16" spans="1:12" s="3" customFormat="1" ht="14.15" customHeight="1" x14ac:dyDescent="0.3">
      <c r="C16" s="13" t="s">
        <v>5</v>
      </c>
      <c r="D16" s="14"/>
      <c r="E16" s="14"/>
      <c r="F16" s="43" t="s">
        <v>139</v>
      </c>
      <c r="G16" s="43"/>
      <c r="H16" s="43"/>
      <c r="I16" s="43"/>
    </row>
    <row r="17" spans="2:11" s="3" customFormat="1" ht="14.15" customHeight="1" x14ac:dyDescent="0.3">
      <c r="C17" s="15" t="s">
        <v>6</v>
      </c>
      <c r="D17" s="16"/>
      <c r="E17" s="14"/>
      <c r="F17" s="38" t="s">
        <v>7</v>
      </c>
      <c r="G17" s="38"/>
      <c r="H17" s="38"/>
      <c r="I17" s="38"/>
    </row>
    <row r="18" spans="2:11" s="3" customFormat="1" ht="14.15" customHeight="1" x14ac:dyDescent="0.3">
      <c r="C18" s="15" t="s">
        <v>8</v>
      </c>
      <c r="D18" s="14"/>
      <c r="E18" s="14"/>
      <c r="F18" s="38" t="s">
        <v>138</v>
      </c>
      <c r="G18" s="38"/>
      <c r="H18" s="38"/>
      <c r="I18" s="38"/>
    </row>
    <row r="19" spans="2:11" s="3" customFormat="1" ht="14.15" customHeight="1" x14ac:dyDescent="0.3">
      <c r="B19" s="17"/>
      <c r="C19" s="18"/>
      <c r="D19" s="19"/>
    </row>
    <row r="20" spans="2:11" s="3" customFormat="1" ht="14.15" customHeight="1" x14ac:dyDescent="0.3">
      <c r="B20" s="39" t="s">
        <v>9</v>
      </c>
      <c r="C20" s="39"/>
      <c r="D20" s="39"/>
      <c r="E20" s="39"/>
      <c r="F20" s="39"/>
      <c r="G20" s="39"/>
      <c r="H20" s="39"/>
      <c r="I20" s="39"/>
      <c r="J20" s="10"/>
      <c r="K20" s="10"/>
    </row>
    <row r="21" spans="2:11" s="3" customFormat="1" ht="14.15" customHeight="1" x14ac:dyDescent="0.3">
      <c r="B21" s="39"/>
      <c r="C21" s="39"/>
      <c r="D21" s="39"/>
      <c r="E21" s="39"/>
      <c r="F21" s="39"/>
      <c r="G21" s="39"/>
      <c r="H21" s="39"/>
      <c r="I21" s="39"/>
      <c r="J21" s="10"/>
      <c r="K21" s="10"/>
    </row>
    <row r="22" spans="2:11" s="3" customFormat="1" ht="14.15" customHeight="1" x14ac:dyDescent="0.3">
      <c r="B22" s="39"/>
      <c r="C22" s="39"/>
      <c r="D22" s="39"/>
      <c r="E22" s="39"/>
      <c r="F22" s="39"/>
      <c r="G22" s="39"/>
      <c r="H22" s="39"/>
      <c r="I22" s="39"/>
    </row>
    <row r="23" spans="2:11" s="3" customFormat="1" ht="14.15" customHeight="1" x14ac:dyDescent="0.3">
      <c r="B23" s="9"/>
      <c r="C23" s="9"/>
      <c r="D23" s="9"/>
      <c r="E23" s="9"/>
      <c r="F23" s="9"/>
      <c r="G23" s="9"/>
      <c r="H23" s="9"/>
    </row>
    <row r="24" spans="2:11" s="4" customFormat="1" ht="15" customHeight="1" x14ac:dyDescent="0.3">
      <c r="B24" s="40" t="s">
        <v>10</v>
      </c>
      <c r="C24" s="40"/>
      <c r="D24" s="40"/>
      <c r="E24" s="40"/>
      <c r="F24" s="40"/>
      <c r="G24" s="40"/>
      <c r="H24" s="40"/>
      <c r="I24" s="40"/>
    </row>
    <row r="25" spans="2:11" ht="14" x14ac:dyDescent="0.3">
      <c r="B25" s="40"/>
      <c r="C25" s="40"/>
      <c r="D25" s="40"/>
      <c r="E25" s="40"/>
      <c r="F25" s="40"/>
      <c r="G25" s="40"/>
      <c r="H25" s="40"/>
      <c r="I25" s="40"/>
    </row>
    <row r="26" spans="2:11" ht="14" x14ac:dyDescent="0.3">
      <c r="B26" s="40"/>
      <c r="C26" s="40"/>
      <c r="D26" s="40"/>
      <c r="E26" s="40"/>
      <c r="F26" s="40"/>
      <c r="G26" s="40"/>
      <c r="H26" s="40"/>
      <c r="I26" s="40"/>
    </row>
    <row r="27" spans="2:11" ht="14" x14ac:dyDescent="0.3">
      <c r="B27" s="40"/>
      <c r="C27" s="40"/>
      <c r="D27" s="40"/>
      <c r="E27" s="40"/>
      <c r="F27" s="40"/>
      <c r="G27" s="40"/>
      <c r="H27" s="40"/>
      <c r="I27" s="40"/>
    </row>
    <row r="28" spans="2:11" ht="22.5" customHeight="1" x14ac:dyDescent="0.3">
      <c r="B28" s="40"/>
      <c r="C28" s="40"/>
      <c r="D28" s="40"/>
      <c r="E28" s="40"/>
      <c r="F28" s="40"/>
      <c r="G28" s="40"/>
      <c r="H28" s="40"/>
      <c r="I28" s="40"/>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60393-3CFC-4C08-9574-A6E7281B7961}">
  <dimension ref="A1:AB41"/>
  <sheetViews>
    <sheetView workbookViewId="0">
      <pane xSplit="5" ySplit="9" topLeftCell="H14" activePane="bottomRight" state="frozen"/>
      <selection pane="topRight" activeCell="F1" sqref="F1"/>
      <selection pane="bottomLeft" activeCell="A10" sqref="A10"/>
      <selection pane="bottomRight" activeCell="Q35" sqref="Q35"/>
    </sheetView>
  </sheetViews>
  <sheetFormatPr defaultRowHeight="14" x14ac:dyDescent="0.3"/>
  <cols>
    <col min="1" max="1" width="10.4140625" style="20" customWidth="1"/>
    <col min="2" max="3" width="15.1640625" style="20" customWidth="1"/>
    <col min="4" max="4" width="9.6640625" style="20" customWidth="1"/>
    <col min="5" max="5" width="15.1640625" style="20" customWidth="1"/>
    <col min="6" max="6" width="8.6640625" style="20"/>
    <col min="7" max="7" width="4.83203125" style="20" bestFit="1" customWidth="1"/>
    <col min="8" max="8" width="8.1640625" style="20" customWidth="1"/>
    <col min="9" max="15" width="4.5" style="20" customWidth="1"/>
    <col min="16" max="16" width="4.83203125" style="20" bestFit="1" customWidth="1"/>
    <col min="17" max="19" width="8.1640625" style="20" customWidth="1"/>
    <col min="20" max="20" width="4.83203125" style="20" bestFit="1" customWidth="1"/>
    <col min="21" max="24" width="8.1640625" style="20" customWidth="1"/>
    <col min="25" max="25" width="4.83203125" style="20" bestFit="1" customWidth="1"/>
    <col min="26" max="28" width="8.1640625" style="20" customWidth="1"/>
    <col min="29" max="16384" width="8.6640625" style="20"/>
  </cols>
  <sheetData>
    <row r="1" spans="1:28" s="21" customFormat="1" ht="7" customHeight="1" x14ac:dyDescent="0.3"/>
    <row r="2" spans="1:28" s="21" customFormat="1" ht="23.5" customHeight="1" x14ac:dyDescent="0.3">
      <c r="A2" s="22" t="s">
        <v>11</v>
      </c>
    </row>
    <row r="3" spans="1:28" s="21" customFormat="1" ht="23.5" customHeight="1" x14ac:dyDescent="0.3">
      <c r="A3" s="22" t="s">
        <v>0</v>
      </c>
    </row>
    <row r="4" spans="1:28" s="21" customFormat="1" ht="23.5" customHeight="1" x14ac:dyDescent="0.3">
      <c r="A4" s="22" t="s">
        <v>136</v>
      </c>
    </row>
    <row r="5" spans="1:28" s="21" customFormat="1" ht="7" customHeight="1" x14ac:dyDescent="0.3"/>
    <row r="6" spans="1:28" s="23" customFormat="1" x14ac:dyDescent="0.3"/>
    <row r="7" spans="1:28" ht="67.5" customHeight="1" x14ac:dyDescent="0.3">
      <c r="A7" s="24"/>
      <c r="B7" s="24"/>
      <c r="F7" s="25"/>
      <c r="G7" s="25" t="s">
        <v>91</v>
      </c>
      <c r="H7" s="44" t="s">
        <v>123</v>
      </c>
      <c r="I7" s="44"/>
      <c r="J7" s="44"/>
      <c r="K7" s="44"/>
      <c r="L7" s="44"/>
      <c r="M7" s="44"/>
      <c r="N7" s="44"/>
      <c r="O7" s="44"/>
      <c r="P7" s="25" t="s">
        <v>91</v>
      </c>
      <c r="Q7" s="44" t="s">
        <v>90</v>
      </c>
      <c r="R7" s="44"/>
      <c r="S7" s="44"/>
      <c r="T7" s="27" t="s">
        <v>91</v>
      </c>
      <c r="U7" s="44" t="s">
        <v>92</v>
      </c>
      <c r="V7" s="44"/>
      <c r="W7" s="44"/>
      <c r="X7" s="44"/>
      <c r="Y7" s="27" t="s">
        <v>91</v>
      </c>
      <c r="Z7" s="44" t="s">
        <v>93</v>
      </c>
      <c r="AA7" s="44"/>
      <c r="AB7" s="44"/>
    </row>
    <row r="8" spans="1:28" x14ac:dyDescent="0.3">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s="30" customFormat="1" x14ac:dyDescent="0.3">
      <c r="A9" s="28" t="s">
        <v>105</v>
      </c>
      <c r="B9" s="28" t="s">
        <v>12</v>
      </c>
      <c r="C9" s="28" t="s">
        <v>107</v>
      </c>
      <c r="D9" s="28" t="s">
        <v>105</v>
      </c>
      <c r="E9" s="28" t="s">
        <v>106</v>
      </c>
      <c r="F9" s="28" t="s">
        <v>94</v>
      </c>
      <c r="G9" s="36" t="s">
        <v>104</v>
      </c>
      <c r="H9" s="29" t="s">
        <v>131</v>
      </c>
      <c r="I9" s="29" t="s">
        <v>125</v>
      </c>
      <c r="J9" s="29" t="s">
        <v>124</v>
      </c>
      <c r="K9" s="29" t="s">
        <v>127</v>
      </c>
      <c r="L9" s="29" t="s">
        <v>126</v>
      </c>
      <c r="M9" s="29" t="s">
        <v>128</v>
      </c>
      <c r="N9" s="29" t="s">
        <v>129</v>
      </c>
      <c r="O9" s="29" t="s">
        <v>130</v>
      </c>
      <c r="P9" s="36" t="s">
        <v>104</v>
      </c>
      <c r="Q9" s="29" t="s">
        <v>95</v>
      </c>
      <c r="R9" s="29" t="s">
        <v>96</v>
      </c>
      <c r="S9" s="29" t="s">
        <v>97</v>
      </c>
      <c r="T9" s="36" t="s">
        <v>104</v>
      </c>
      <c r="U9" s="29" t="s">
        <v>98</v>
      </c>
      <c r="V9" s="29" t="s">
        <v>99</v>
      </c>
      <c r="W9" s="29" t="s">
        <v>100</v>
      </c>
      <c r="X9" s="29" t="s">
        <v>97</v>
      </c>
      <c r="Y9" s="36" t="s">
        <v>104</v>
      </c>
      <c r="Z9" s="29" t="s">
        <v>98</v>
      </c>
      <c r="AA9" s="29" t="s">
        <v>99</v>
      </c>
      <c r="AB9" s="29" t="s">
        <v>97</v>
      </c>
    </row>
    <row r="10" spans="1:28" s="23" customFormat="1" x14ac:dyDescent="0.3">
      <c r="A10" s="31" t="s">
        <v>23</v>
      </c>
      <c r="B10" s="31" t="s">
        <v>15</v>
      </c>
      <c r="C10" s="31" t="s">
        <v>108</v>
      </c>
      <c r="D10" s="31" t="s">
        <v>49</v>
      </c>
      <c r="E10" s="37" t="s">
        <v>50</v>
      </c>
      <c r="F10" s="34">
        <v>72178</v>
      </c>
      <c r="G10" s="32"/>
      <c r="H10" s="32" t="s">
        <v>124</v>
      </c>
      <c r="I10" s="32">
        <v>8.1191441756397711E-2</v>
      </c>
      <c r="J10" s="32">
        <v>0.49889525940427915</v>
      </c>
      <c r="K10" s="32">
        <v>2.5618794574185429E-2</v>
      </c>
      <c r="L10" s="32">
        <v>0.20931338274367223</v>
      </c>
      <c r="M10" s="32">
        <v>3.0597119284016223E-2</v>
      </c>
      <c r="N10" s="32">
        <v>0.13198154104321075</v>
      </c>
      <c r="O10" s="32">
        <v>2.2402461194238568E-2</v>
      </c>
      <c r="P10" s="32"/>
      <c r="Q10" s="32">
        <v>0.72907575789300005</v>
      </c>
      <c r="R10" s="32">
        <v>0.21805716845699999</v>
      </c>
      <c r="S10" s="32">
        <v>5.2867073649500003E-2</v>
      </c>
      <c r="T10" s="32"/>
      <c r="U10" s="32">
        <v>0.66024447467000003</v>
      </c>
      <c r="V10" s="32">
        <v>0.18793790356100001</v>
      </c>
      <c r="W10" s="32">
        <v>3.8508776856899997E-2</v>
      </c>
      <c r="X10" s="32">
        <v>0.113308844911</v>
      </c>
      <c r="Y10" s="32"/>
      <c r="Z10" s="32">
        <v>0.80278626210000004</v>
      </c>
      <c r="AA10" s="32">
        <v>0.14170251659800001</v>
      </c>
      <c r="AB10" s="32">
        <v>5.5511221301299998E-2</v>
      </c>
    </row>
    <row r="11" spans="1:28" x14ac:dyDescent="0.3">
      <c r="A11" s="24" t="s">
        <v>26</v>
      </c>
      <c r="B11" s="24" t="s">
        <v>18</v>
      </c>
      <c r="C11" s="24" t="s">
        <v>115</v>
      </c>
      <c r="D11" s="24" t="s">
        <v>57</v>
      </c>
      <c r="E11" s="25" t="s">
        <v>58</v>
      </c>
      <c r="F11" s="35">
        <v>75790</v>
      </c>
      <c r="G11" s="33"/>
      <c r="H11" s="33" t="s">
        <v>124</v>
      </c>
      <c r="I11" s="33">
        <v>0.18187684365781712</v>
      </c>
      <c r="J11" s="33">
        <v>0.42392606932153393</v>
      </c>
      <c r="K11" s="33">
        <v>4.7589417404129794E-2</v>
      </c>
      <c r="L11" s="33">
        <v>0.22126198377581122</v>
      </c>
      <c r="M11" s="33">
        <v>4.4386061946902658E-2</v>
      </c>
      <c r="N11" s="33">
        <v>4.4662610619469023E-2</v>
      </c>
      <c r="O11" s="33">
        <v>3.6297013274336286E-2</v>
      </c>
      <c r="P11" s="33"/>
      <c r="Q11" s="33">
        <v>0.73301431984499998</v>
      </c>
      <c r="R11" s="33">
        <v>0.19370541614100001</v>
      </c>
      <c r="S11" s="33">
        <v>7.3280264013400001E-2</v>
      </c>
      <c r="T11" s="33"/>
      <c r="U11" s="33">
        <v>0.58603588123000006</v>
      </c>
      <c r="V11" s="33">
        <v>0.25168727726899998</v>
      </c>
      <c r="W11" s="33">
        <v>5.2814055958199997E-2</v>
      </c>
      <c r="X11" s="33">
        <v>0.109462785543</v>
      </c>
      <c r="Y11" s="33"/>
      <c r="Z11" s="33">
        <v>0.72919947179300004</v>
      </c>
      <c r="AA11" s="33">
        <v>0.176139275436</v>
      </c>
      <c r="AB11" s="33">
        <v>9.4661252771400001E-2</v>
      </c>
    </row>
    <row r="12" spans="1:28" x14ac:dyDescent="0.3">
      <c r="A12" s="24" t="s">
        <v>26</v>
      </c>
      <c r="B12" s="24" t="s">
        <v>18</v>
      </c>
      <c r="C12" s="24" t="s">
        <v>109</v>
      </c>
      <c r="D12" s="24" t="s">
        <v>67</v>
      </c>
      <c r="E12" s="25" t="s">
        <v>68</v>
      </c>
      <c r="F12" s="35">
        <v>69022</v>
      </c>
      <c r="G12" s="26"/>
      <c r="H12" s="26" t="s">
        <v>124</v>
      </c>
      <c r="I12" s="26">
        <v>0.21689870379260681</v>
      </c>
      <c r="J12" s="26">
        <v>0.33624579932789245</v>
      </c>
      <c r="K12" s="26">
        <v>3.6581853096495441E-2</v>
      </c>
      <c r="L12" s="26">
        <v>0.14620739318290926</v>
      </c>
      <c r="M12" s="26">
        <v>3.2669227076332213E-2</v>
      </c>
      <c r="N12" s="26">
        <v>0.2187229956793087</v>
      </c>
      <c r="O12" s="26">
        <v>1.2674027844455113E-2</v>
      </c>
      <c r="P12" s="26"/>
      <c r="Q12" s="26">
        <v>0.72729257406699999</v>
      </c>
      <c r="R12" s="26">
        <v>0.16278890085299999</v>
      </c>
      <c r="S12" s="26">
        <v>0.10991852508</v>
      </c>
      <c r="T12" s="26"/>
      <c r="U12" s="26">
        <v>0.58299758202899998</v>
      </c>
      <c r="V12" s="26">
        <v>0.20137945230599999</v>
      </c>
      <c r="W12" s="26">
        <v>4.6834043217700003E-2</v>
      </c>
      <c r="X12" s="26">
        <v>0.168788922447</v>
      </c>
      <c r="Y12" s="26"/>
      <c r="Z12" s="26">
        <v>0.74751330338800004</v>
      </c>
      <c r="AA12" s="26">
        <v>0.14416857509299999</v>
      </c>
      <c r="AB12" s="26">
        <v>0.108318121519</v>
      </c>
    </row>
    <row r="13" spans="1:28" x14ac:dyDescent="0.3">
      <c r="A13" s="24" t="s">
        <v>22</v>
      </c>
      <c r="B13" s="24" t="s">
        <v>14</v>
      </c>
      <c r="C13" s="24" t="s">
        <v>110</v>
      </c>
      <c r="D13" s="24" t="s">
        <v>55</v>
      </c>
      <c r="E13" s="25" t="s">
        <v>56</v>
      </c>
      <c r="F13" s="35">
        <v>70154</v>
      </c>
      <c r="G13" s="26"/>
      <c r="H13" s="26" t="s">
        <v>124</v>
      </c>
      <c r="I13" s="26">
        <v>0.12619477307666599</v>
      </c>
      <c r="J13" s="26">
        <v>0.53562596083149527</v>
      </c>
      <c r="K13" s="26">
        <v>4.2376846467482118E-2</v>
      </c>
      <c r="L13" s="26">
        <v>0</v>
      </c>
      <c r="M13" s="26">
        <v>5.7449368357730096E-2</v>
      </c>
      <c r="N13" s="26">
        <v>0.12846734843927546</v>
      </c>
      <c r="O13" s="26">
        <v>0.10988570282735111</v>
      </c>
      <c r="P13" s="26"/>
      <c r="Q13" s="26">
        <v>0.66607153546599995</v>
      </c>
      <c r="R13" s="26">
        <v>0.19046438973499999</v>
      </c>
      <c r="S13" s="26">
        <v>0.143464074799</v>
      </c>
      <c r="T13" s="26"/>
      <c r="U13" s="26">
        <v>0.63235670766200003</v>
      </c>
      <c r="V13" s="26">
        <v>0.17160801898899999</v>
      </c>
      <c r="W13" s="26">
        <v>1.6852774786199998E-2</v>
      </c>
      <c r="X13" s="26">
        <v>0.179182498563</v>
      </c>
      <c r="Y13" s="26"/>
      <c r="Z13" s="26">
        <v>0.73257277905100004</v>
      </c>
      <c r="AA13" s="26">
        <v>0.14430441277100001</v>
      </c>
      <c r="AB13" s="26">
        <v>0.123122808178</v>
      </c>
    </row>
    <row r="14" spans="1:28" x14ac:dyDescent="0.3">
      <c r="A14" s="24" t="s">
        <v>25</v>
      </c>
      <c r="B14" s="24" t="s">
        <v>17</v>
      </c>
      <c r="C14" s="24" t="s">
        <v>118</v>
      </c>
      <c r="D14" s="24" t="s">
        <v>53</v>
      </c>
      <c r="E14" s="25" t="s">
        <v>54</v>
      </c>
      <c r="F14" s="35">
        <v>73116</v>
      </c>
      <c r="G14" s="26"/>
      <c r="H14" s="26" t="s">
        <v>127</v>
      </c>
      <c r="I14" s="26">
        <v>0.2634699664862078</v>
      </c>
      <c r="J14" s="26">
        <v>0.21276961416172552</v>
      </c>
      <c r="K14" s="26">
        <v>0.29509323708859669</v>
      </c>
      <c r="L14" s="26">
        <v>0.14108017530291311</v>
      </c>
      <c r="M14" s="26">
        <v>2.5522041763341066E-2</v>
      </c>
      <c r="N14" s="26">
        <v>4.8981696313482856E-2</v>
      </c>
      <c r="O14" s="26">
        <v>1.3083268883732921E-2</v>
      </c>
      <c r="P14" s="26"/>
      <c r="Q14" s="26">
        <v>0.83662725668100002</v>
      </c>
      <c r="R14" s="26">
        <v>0.14590933837799999</v>
      </c>
      <c r="S14" s="26">
        <v>1.7463404940499999E-2</v>
      </c>
      <c r="T14" s="26"/>
      <c r="U14" s="26">
        <v>0.71048528710100001</v>
      </c>
      <c r="V14" s="26">
        <v>0.17283739452300001</v>
      </c>
      <c r="W14" s="26">
        <v>3.0823984691900001E-2</v>
      </c>
      <c r="X14" s="26">
        <v>8.5853333683999999E-2</v>
      </c>
      <c r="Y14" s="26"/>
      <c r="Z14" s="26">
        <v>0.91844031668899995</v>
      </c>
      <c r="AA14" s="26">
        <v>3.8644358360900001E-2</v>
      </c>
      <c r="AB14" s="26">
        <v>4.29153249502E-2</v>
      </c>
    </row>
    <row r="15" spans="1:28" x14ac:dyDescent="0.3">
      <c r="A15" s="24" t="s">
        <v>23</v>
      </c>
      <c r="B15" s="24" t="s">
        <v>15</v>
      </c>
      <c r="C15" s="24" t="s">
        <v>122</v>
      </c>
      <c r="D15" s="24" t="s">
        <v>45</v>
      </c>
      <c r="E15" s="25" t="s">
        <v>46</v>
      </c>
      <c r="F15" s="35">
        <v>73147</v>
      </c>
      <c r="G15" s="26"/>
      <c r="H15" s="26" t="s">
        <v>124</v>
      </c>
      <c r="I15" s="26">
        <v>0.16348431382027359</v>
      </c>
      <c r="J15" s="26">
        <v>0.39918789577995845</v>
      </c>
      <c r="K15" s="26">
        <v>3.4949485183931935E-2</v>
      </c>
      <c r="L15" s="26">
        <v>0.19144873592110986</v>
      </c>
      <c r="M15" s="26">
        <v>4.2538792478368059E-2</v>
      </c>
      <c r="N15" s="26">
        <v>8.7712089718180494E-2</v>
      </c>
      <c r="O15" s="26">
        <v>8.0678687098177604E-2</v>
      </c>
      <c r="P15" s="26"/>
      <c r="Q15" s="26">
        <v>0.73849421899400003</v>
      </c>
      <c r="R15" s="26">
        <v>0.17967674240600001</v>
      </c>
      <c r="S15" s="26">
        <v>8.1829038600100004E-2</v>
      </c>
      <c r="T15" s="26"/>
      <c r="U15" s="26">
        <v>0.66090813451999997</v>
      </c>
      <c r="V15" s="26">
        <v>0.164400062052</v>
      </c>
      <c r="W15" s="26">
        <v>8.1477017776500002E-2</v>
      </c>
      <c r="X15" s="26">
        <v>9.3214785652099993E-2</v>
      </c>
      <c r="Y15" s="26"/>
      <c r="Z15" s="26">
        <v>0.79286897561400005</v>
      </c>
      <c r="AA15" s="26">
        <v>0.13733372868099999</v>
      </c>
      <c r="AB15" s="26">
        <v>6.9797295704700002E-2</v>
      </c>
    </row>
    <row r="16" spans="1:28" x14ac:dyDescent="0.3">
      <c r="A16" s="24" t="s">
        <v>28</v>
      </c>
      <c r="B16" s="24" t="s">
        <v>20</v>
      </c>
      <c r="C16" s="24" t="s">
        <v>117</v>
      </c>
      <c r="D16" s="24" t="s">
        <v>86</v>
      </c>
      <c r="E16" s="25" t="s">
        <v>101</v>
      </c>
      <c r="F16" s="35">
        <v>74002</v>
      </c>
      <c r="G16" s="26"/>
      <c r="H16" s="26" t="s">
        <v>129</v>
      </c>
      <c r="I16" s="26">
        <v>0.19351372686606438</v>
      </c>
      <c r="J16" s="26">
        <v>0.24087799315849487</v>
      </c>
      <c r="K16" s="26">
        <v>3.2036663450574508E-2</v>
      </c>
      <c r="L16" s="26">
        <v>0.15226734496973951</v>
      </c>
      <c r="M16" s="26">
        <v>3.0063152355056574E-2</v>
      </c>
      <c r="N16" s="26">
        <v>0.34032102447153756</v>
      </c>
      <c r="O16" s="26">
        <v>1.0920094728532585E-2</v>
      </c>
      <c r="P16" s="26"/>
      <c r="Q16" s="26">
        <v>0.67396586381099999</v>
      </c>
      <c r="R16" s="26">
        <v>0.199821971678</v>
      </c>
      <c r="S16" s="26">
        <v>0.12621216451100001</v>
      </c>
      <c r="T16" s="26"/>
      <c r="U16" s="26">
        <v>0.62847851678199995</v>
      </c>
      <c r="V16" s="26">
        <v>0.19800171232399999</v>
      </c>
      <c r="W16" s="26">
        <v>3.10228786171E-2</v>
      </c>
      <c r="X16" s="26">
        <v>0.14249689227699999</v>
      </c>
      <c r="Y16" s="26"/>
      <c r="Z16" s="26">
        <v>0.72315626898899998</v>
      </c>
      <c r="AA16" s="26">
        <v>0.15157077781100001</v>
      </c>
      <c r="AB16" s="26">
        <v>0.12527295320099999</v>
      </c>
    </row>
    <row r="17" spans="1:28" x14ac:dyDescent="0.3">
      <c r="A17" s="24" t="s">
        <v>22</v>
      </c>
      <c r="B17" s="24" t="s">
        <v>14</v>
      </c>
      <c r="C17" s="24" t="s">
        <v>110</v>
      </c>
      <c r="D17" s="24" t="s">
        <v>39</v>
      </c>
      <c r="E17" s="25" t="s">
        <v>40</v>
      </c>
      <c r="F17" s="35">
        <v>71446</v>
      </c>
      <c r="G17" s="26"/>
      <c r="H17" s="26" t="s">
        <v>124</v>
      </c>
      <c r="I17" s="26">
        <v>0.11468849714913427</v>
      </c>
      <c r="J17" s="26">
        <v>0.38023748496102944</v>
      </c>
      <c r="K17" s="26">
        <v>4.6764659726944602E-2</v>
      </c>
      <c r="L17" s="26">
        <v>0.20280378720510539</v>
      </c>
      <c r="M17" s="26">
        <v>4.3155306794999217E-2</v>
      </c>
      <c r="N17" s="26">
        <v>0.21235026416278704</v>
      </c>
      <c r="O17" s="26">
        <v>0</v>
      </c>
      <c r="P17" s="26"/>
      <c r="Q17" s="26">
        <v>0.67063446826200002</v>
      </c>
      <c r="R17" s="26">
        <v>0.19325658115899999</v>
      </c>
      <c r="S17" s="26">
        <v>0.13610895057899999</v>
      </c>
      <c r="T17" s="26"/>
      <c r="U17" s="26">
        <v>0.62709567298400004</v>
      </c>
      <c r="V17" s="26">
        <v>0.177872793291</v>
      </c>
      <c r="W17" s="26">
        <v>1.622502638E-2</v>
      </c>
      <c r="X17" s="26">
        <v>0.178806507345</v>
      </c>
      <c r="Y17" s="26"/>
      <c r="Z17" s="26">
        <v>0.73668556817300002</v>
      </c>
      <c r="AA17" s="26">
        <v>0.14178420704899999</v>
      </c>
      <c r="AB17" s="26">
        <v>0.121530224778</v>
      </c>
    </row>
    <row r="18" spans="1:28" x14ac:dyDescent="0.3">
      <c r="A18" s="24" t="s">
        <v>21</v>
      </c>
      <c r="B18" s="24" t="s">
        <v>13</v>
      </c>
      <c r="C18" s="24" t="s">
        <v>111</v>
      </c>
      <c r="D18" s="24" t="s">
        <v>31</v>
      </c>
      <c r="E18" s="25" t="s">
        <v>32</v>
      </c>
      <c r="F18" s="35">
        <v>72881</v>
      </c>
      <c r="G18" s="26"/>
      <c r="H18" s="26" t="s">
        <v>124</v>
      </c>
      <c r="I18" s="26">
        <v>0.10001789228842368</v>
      </c>
      <c r="J18" s="26">
        <v>0.40469800373182013</v>
      </c>
      <c r="K18" s="26">
        <v>0.17217493545995963</v>
      </c>
      <c r="L18" s="26">
        <v>0.12729085192853309</v>
      </c>
      <c r="M18" s="26">
        <v>0.10009457352452522</v>
      </c>
      <c r="N18" s="26">
        <v>9.0739462720139052E-2</v>
      </c>
      <c r="O18" s="26">
        <v>4.9842803465991875E-3</v>
      </c>
      <c r="P18" s="26"/>
      <c r="Q18" s="26">
        <v>0.67809277049200001</v>
      </c>
      <c r="R18" s="26">
        <v>0.222194527591</v>
      </c>
      <c r="S18" s="26">
        <v>9.9712701916600005E-2</v>
      </c>
      <c r="T18" s="26"/>
      <c r="U18" s="26">
        <v>0.64465748490300001</v>
      </c>
      <c r="V18" s="26">
        <v>0.18517102794099999</v>
      </c>
      <c r="W18" s="26">
        <v>5.69484738049E-2</v>
      </c>
      <c r="X18" s="26">
        <v>0.113223013351</v>
      </c>
      <c r="Y18" s="26"/>
      <c r="Z18" s="26">
        <v>0.741740996411</v>
      </c>
      <c r="AA18" s="26">
        <v>0.17165057325499999</v>
      </c>
      <c r="AB18" s="26">
        <v>8.6608430333699998E-2</v>
      </c>
    </row>
    <row r="19" spans="1:28" x14ac:dyDescent="0.3">
      <c r="A19" s="24" t="s">
        <v>21</v>
      </c>
      <c r="B19" s="24" t="s">
        <v>13</v>
      </c>
      <c r="C19" s="24" t="s">
        <v>111</v>
      </c>
      <c r="D19" s="24" t="s">
        <v>37</v>
      </c>
      <c r="E19" s="25" t="s">
        <v>38</v>
      </c>
      <c r="F19" s="35">
        <v>71328</v>
      </c>
      <c r="G19" s="26"/>
      <c r="H19" s="26" t="s">
        <v>124</v>
      </c>
      <c r="I19" s="26">
        <v>0.20310492279822215</v>
      </c>
      <c r="J19" s="26">
        <v>0.43917595264676762</v>
      </c>
      <c r="K19" s="26">
        <v>6.6732669096117789E-2</v>
      </c>
      <c r="L19" s="26">
        <v>0.12607166178669982</v>
      </c>
      <c r="M19" s="26">
        <v>6.656415225496598E-2</v>
      </c>
      <c r="N19" s="26">
        <v>9.8350641417226631E-2</v>
      </c>
      <c r="O19" s="26">
        <v>0</v>
      </c>
      <c r="P19" s="26"/>
      <c r="Q19" s="26">
        <v>0.70757830548199996</v>
      </c>
      <c r="R19" s="26">
        <v>0.20295300425099999</v>
      </c>
      <c r="S19" s="26">
        <v>8.9468690267300005E-2</v>
      </c>
      <c r="T19" s="26"/>
      <c r="U19" s="26">
        <v>0.66057597492099995</v>
      </c>
      <c r="V19" s="26">
        <v>0.17740994479899999</v>
      </c>
      <c r="W19" s="26">
        <v>4.83467724648E-2</v>
      </c>
      <c r="X19" s="26">
        <v>0.11366730781499999</v>
      </c>
      <c r="Y19" s="26"/>
      <c r="Z19" s="26">
        <v>0.77059761661600001</v>
      </c>
      <c r="AA19" s="26">
        <v>0.14464922464499999</v>
      </c>
      <c r="AB19" s="26">
        <v>8.4753158739200002E-2</v>
      </c>
    </row>
    <row r="20" spans="1:28" x14ac:dyDescent="0.3">
      <c r="A20" s="24" t="s">
        <v>21</v>
      </c>
      <c r="B20" s="24" t="s">
        <v>13</v>
      </c>
      <c r="C20" s="24" t="s">
        <v>112</v>
      </c>
      <c r="D20" s="24" t="s">
        <v>29</v>
      </c>
      <c r="E20" s="25" t="s">
        <v>30</v>
      </c>
      <c r="F20" s="35">
        <v>72613</v>
      </c>
      <c r="G20" s="26"/>
      <c r="H20" s="26" t="s">
        <v>124</v>
      </c>
      <c r="I20" s="26">
        <v>0.13934551766387585</v>
      </c>
      <c r="J20" s="26">
        <v>0.44486420257300385</v>
      </c>
      <c r="K20" s="26">
        <v>7.4229119869307733E-2</v>
      </c>
      <c r="L20" s="26">
        <v>0.11468756381458035</v>
      </c>
      <c r="M20" s="26">
        <v>0.14450173575658568</v>
      </c>
      <c r="N20" s="26">
        <v>8.2371860322646512E-2</v>
      </c>
      <c r="O20" s="26">
        <v>0</v>
      </c>
      <c r="P20" s="26"/>
      <c r="Q20" s="26">
        <v>0.71877352221000002</v>
      </c>
      <c r="R20" s="26">
        <v>0.209369529621</v>
      </c>
      <c r="S20" s="26">
        <v>7.1856948169100002E-2</v>
      </c>
      <c r="T20" s="26"/>
      <c r="U20" s="26">
        <v>0.59570987498399997</v>
      </c>
      <c r="V20" s="26">
        <v>0.214146247677</v>
      </c>
      <c r="W20" s="26">
        <v>6.2553767648899999E-2</v>
      </c>
      <c r="X20" s="26">
        <v>0.12759010969000001</v>
      </c>
      <c r="Y20" s="26"/>
      <c r="Z20" s="26">
        <v>0.73880011803599999</v>
      </c>
      <c r="AA20" s="26">
        <v>0.194486251305</v>
      </c>
      <c r="AB20" s="26">
        <v>6.6713630658600004E-2</v>
      </c>
    </row>
    <row r="21" spans="1:28" x14ac:dyDescent="0.3">
      <c r="A21" s="24" t="s">
        <v>21</v>
      </c>
      <c r="B21" s="24" t="s">
        <v>13</v>
      </c>
      <c r="C21" s="24" t="s">
        <v>112</v>
      </c>
      <c r="D21" s="24" t="s">
        <v>33</v>
      </c>
      <c r="E21" s="25" t="s">
        <v>34</v>
      </c>
      <c r="F21" s="35">
        <v>74784</v>
      </c>
      <c r="G21" s="26"/>
      <c r="H21" s="26" t="s">
        <v>124</v>
      </c>
      <c r="I21" s="26">
        <v>0.15271354201577406</v>
      </c>
      <c r="J21" s="26">
        <v>0.36736153003999372</v>
      </c>
      <c r="K21" s="26">
        <v>4.2920660455347766E-2</v>
      </c>
      <c r="L21" s="26">
        <v>0.1257010076636057</v>
      </c>
      <c r="M21" s="26">
        <v>7.053645239850749E-2</v>
      </c>
      <c r="N21" s="26">
        <v>0.21053689925598232</v>
      </c>
      <c r="O21" s="26">
        <v>3.0229908170788928E-2</v>
      </c>
      <c r="P21" s="26"/>
      <c r="Q21" s="26">
        <v>0.73681524949800004</v>
      </c>
      <c r="R21" s="26">
        <v>0.191409718315</v>
      </c>
      <c r="S21" s="26">
        <v>7.1775032186799995E-2</v>
      </c>
      <c r="T21" s="26"/>
      <c r="U21" s="26">
        <v>0.61630606823599998</v>
      </c>
      <c r="V21" s="26">
        <v>0.192630678587</v>
      </c>
      <c r="W21" s="26">
        <v>5.94979301973E-2</v>
      </c>
      <c r="X21" s="26">
        <v>0.13156532298000001</v>
      </c>
      <c r="Y21" s="26"/>
      <c r="Z21" s="26">
        <v>0.761124929826</v>
      </c>
      <c r="AA21" s="26">
        <v>0.16876112134099999</v>
      </c>
      <c r="AB21" s="26">
        <v>7.0113948832499995E-2</v>
      </c>
    </row>
    <row r="22" spans="1:28" x14ac:dyDescent="0.3">
      <c r="A22" s="24" t="s">
        <v>28</v>
      </c>
      <c r="B22" s="24" t="s">
        <v>20</v>
      </c>
      <c r="C22" s="24" t="s">
        <v>114</v>
      </c>
      <c r="D22" s="24" t="s">
        <v>88</v>
      </c>
      <c r="E22" s="25" t="s">
        <v>89</v>
      </c>
      <c r="F22" s="35">
        <v>75657</v>
      </c>
      <c r="G22" s="26"/>
      <c r="H22" s="26" t="s">
        <v>129</v>
      </c>
      <c r="I22" s="26">
        <v>0.10286812664679712</v>
      </c>
      <c r="J22" s="26">
        <v>0.11632326897326249</v>
      </c>
      <c r="K22" s="26">
        <v>0.15007991015506889</v>
      </c>
      <c r="L22" s="26">
        <v>0.11606410090276878</v>
      </c>
      <c r="M22" s="26">
        <v>4.0257440283357093E-2</v>
      </c>
      <c r="N22" s="26">
        <v>0.46948295969936504</v>
      </c>
      <c r="O22" s="26">
        <v>4.9241933393805882E-3</v>
      </c>
      <c r="P22" s="26"/>
      <c r="Q22" s="26">
        <v>0.74929699759500001</v>
      </c>
      <c r="R22" s="26">
        <v>0.20028107699299999</v>
      </c>
      <c r="S22" s="26">
        <v>5.0421925412099999E-2</v>
      </c>
      <c r="T22" s="26"/>
      <c r="U22" s="26">
        <v>0.60774365115899998</v>
      </c>
      <c r="V22" s="26">
        <v>0.28037485925</v>
      </c>
      <c r="W22" s="26">
        <v>2.86361044432E-2</v>
      </c>
      <c r="X22" s="26">
        <v>8.3245385147500003E-2</v>
      </c>
      <c r="Y22" s="26"/>
      <c r="Z22" s="26">
        <v>0.75480185542300005</v>
      </c>
      <c r="AA22" s="26">
        <v>0.18232259658899999</v>
      </c>
      <c r="AB22" s="26">
        <v>6.2875547988000005E-2</v>
      </c>
    </row>
    <row r="23" spans="1:28" x14ac:dyDescent="0.3">
      <c r="A23" s="24" t="s">
        <v>26</v>
      </c>
      <c r="B23" s="24" t="s">
        <v>18</v>
      </c>
      <c r="C23" s="24" t="s">
        <v>18</v>
      </c>
      <c r="D23" s="24" t="s">
        <v>59</v>
      </c>
      <c r="E23" s="25" t="s">
        <v>60</v>
      </c>
      <c r="F23" s="35">
        <v>76639</v>
      </c>
      <c r="G23" s="26"/>
      <c r="H23" s="26" t="s">
        <v>124</v>
      </c>
      <c r="I23" s="26">
        <v>0.28986658859938941</v>
      </c>
      <c r="J23" s="26">
        <v>0.38651666596963741</v>
      </c>
      <c r="K23" s="26">
        <v>3.8873321902053448E-2</v>
      </c>
      <c r="L23" s="26">
        <v>0.1594663543975576</v>
      </c>
      <c r="M23" s="26">
        <v>3.4691146334323117E-2</v>
      </c>
      <c r="N23" s="26">
        <v>7.8060306971686672E-2</v>
      </c>
      <c r="O23" s="26">
        <v>1.2525615825352348E-2</v>
      </c>
      <c r="P23" s="26"/>
      <c r="Q23" s="26">
        <v>0.66272887381000001</v>
      </c>
      <c r="R23" s="26">
        <v>0.192569203095</v>
      </c>
      <c r="S23" s="26">
        <v>0.144701923096</v>
      </c>
      <c r="T23" s="26"/>
      <c r="U23" s="26">
        <v>0.57231165129399997</v>
      </c>
      <c r="V23" s="26">
        <v>0.23239842307700001</v>
      </c>
      <c r="W23" s="26">
        <v>3.94981634862E-2</v>
      </c>
      <c r="X23" s="26">
        <v>0.155791762143</v>
      </c>
      <c r="Y23" s="26"/>
      <c r="Z23" s="26">
        <v>0.70764887563400003</v>
      </c>
      <c r="AA23" s="26">
        <v>0.114231847261</v>
      </c>
      <c r="AB23" s="26">
        <v>0.178119277105</v>
      </c>
    </row>
    <row r="24" spans="1:28" x14ac:dyDescent="0.3">
      <c r="A24" s="24" t="s">
        <v>26</v>
      </c>
      <c r="B24" s="24" t="s">
        <v>18</v>
      </c>
      <c r="C24" s="24" t="s">
        <v>18</v>
      </c>
      <c r="D24" s="24" t="s">
        <v>69</v>
      </c>
      <c r="E24" s="25" t="s">
        <v>70</v>
      </c>
      <c r="F24" s="35">
        <v>75028</v>
      </c>
      <c r="G24" s="26"/>
      <c r="H24" s="26" t="s">
        <v>124</v>
      </c>
      <c r="I24" s="26">
        <v>0.32666298315996828</v>
      </c>
      <c r="J24" s="26">
        <v>0.35539433540730775</v>
      </c>
      <c r="K24" s="26">
        <v>4.0478535565858696E-2</v>
      </c>
      <c r="L24" s="26">
        <v>0.16816008840416077</v>
      </c>
      <c r="M24" s="26">
        <v>3.3415811852883948E-2</v>
      </c>
      <c r="N24" s="26">
        <v>7.5888245609820548E-2</v>
      </c>
      <c r="O24" s="26">
        <v>0</v>
      </c>
      <c r="P24" s="26"/>
      <c r="Q24" s="26">
        <v>0.65510089945299999</v>
      </c>
      <c r="R24" s="26">
        <v>0.19193952136799999</v>
      </c>
      <c r="S24" s="26">
        <v>0.15295957917899999</v>
      </c>
      <c r="T24" s="26"/>
      <c r="U24" s="26">
        <v>0.55725868650900001</v>
      </c>
      <c r="V24" s="26">
        <v>0.23164973445000001</v>
      </c>
      <c r="W24" s="26">
        <v>4.7740758312000003E-2</v>
      </c>
      <c r="X24" s="26">
        <v>0.16335082072900001</v>
      </c>
      <c r="Y24" s="26"/>
      <c r="Z24" s="26">
        <v>0.70162391935199997</v>
      </c>
      <c r="AA24" s="26">
        <v>0.11639472296599999</v>
      </c>
      <c r="AB24" s="26">
        <v>0.18198135768199999</v>
      </c>
    </row>
    <row r="25" spans="1:28" x14ac:dyDescent="0.3">
      <c r="A25" s="24" t="s">
        <v>26</v>
      </c>
      <c r="B25" s="24" t="s">
        <v>18</v>
      </c>
      <c r="C25" s="24" t="s">
        <v>116</v>
      </c>
      <c r="D25" s="24" t="s">
        <v>71</v>
      </c>
      <c r="E25" s="25" t="s">
        <v>72</v>
      </c>
      <c r="F25" s="35">
        <v>73045</v>
      </c>
      <c r="G25" s="26"/>
      <c r="H25" s="26" t="s">
        <v>129</v>
      </c>
      <c r="I25" s="26">
        <v>0.11664810001237777</v>
      </c>
      <c r="J25" s="26">
        <v>0.1463547468746132</v>
      </c>
      <c r="K25" s="26">
        <v>3.41873994306226E-2</v>
      </c>
      <c r="L25" s="26">
        <v>0.12023765317489789</v>
      </c>
      <c r="M25" s="26">
        <v>3.5846020547097415E-2</v>
      </c>
      <c r="N25" s="26">
        <v>0.53937368486198789</v>
      </c>
      <c r="O25" s="26">
        <v>7.3523950984032676E-3</v>
      </c>
      <c r="P25" s="26"/>
      <c r="Q25" s="26">
        <v>0.67573204203699999</v>
      </c>
      <c r="R25" s="26">
        <v>0.18901846302399999</v>
      </c>
      <c r="S25" s="26">
        <v>0.13524949493800001</v>
      </c>
      <c r="T25" s="26"/>
      <c r="U25" s="26">
        <v>0.61819937503800004</v>
      </c>
      <c r="V25" s="26">
        <v>0.204498358169</v>
      </c>
      <c r="W25" s="26">
        <v>2.7563523580800001E-2</v>
      </c>
      <c r="X25" s="26">
        <v>0.14973874321200001</v>
      </c>
      <c r="Y25" s="26"/>
      <c r="Z25" s="26">
        <v>0.73790697253500004</v>
      </c>
      <c r="AA25" s="26">
        <v>0.100364160397</v>
      </c>
      <c r="AB25" s="26">
        <v>0.16172886706799999</v>
      </c>
    </row>
    <row r="26" spans="1:28" x14ac:dyDescent="0.3">
      <c r="A26" s="24" t="s">
        <v>24</v>
      </c>
      <c r="B26" s="24" t="s">
        <v>16</v>
      </c>
      <c r="C26" s="24" t="s">
        <v>119</v>
      </c>
      <c r="D26" s="24" t="s">
        <v>82</v>
      </c>
      <c r="E26" s="25" t="s">
        <v>83</v>
      </c>
      <c r="F26" s="35">
        <v>75740</v>
      </c>
      <c r="G26" s="26"/>
      <c r="H26" s="26" t="s">
        <v>124</v>
      </c>
      <c r="I26" s="26">
        <v>0.18871879565521185</v>
      </c>
      <c r="J26" s="26">
        <v>0.43363187871858394</v>
      </c>
      <c r="K26" s="26">
        <v>5.4902708081898836E-2</v>
      </c>
      <c r="L26" s="26">
        <v>0.18060937136081645</v>
      </c>
      <c r="M26" s="26">
        <v>5.2679497766202968E-2</v>
      </c>
      <c r="N26" s="26">
        <v>8.3465667280696182E-2</v>
      </c>
      <c r="O26" s="26">
        <v>5.992081136589807E-3</v>
      </c>
      <c r="P26" s="26"/>
      <c r="Q26" s="26">
        <v>0.74680127641600003</v>
      </c>
      <c r="R26" s="26">
        <v>0.17110435315799999</v>
      </c>
      <c r="S26" s="26">
        <v>8.2094370425899996E-2</v>
      </c>
      <c r="T26" s="26"/>
      <c r="U26" s="26">
        <v>0.64177662967000004</v>
      </c>
      <c r="V26" s="26">
        <v>0.19406028436700001</v>
      </c>
      <c r="W26" s="26">
        <v>4.6040236880499998E-2</v>
      </c>
      <c r="X26" s="26">
        <v>0.118122849083</v>
      </c>
      <c r="Y26" s="26"/>
      <c r="Z26" s="26">
        <v>0.80609425235300003</v>
      </c>
      <c r="AA26" s="26">
        <v>0.100077492713</v>
      </c>
      <c r="AB26" s="26">
        <v>9.3828254933899999E-2</v>
      </c>
    </row>
    <row r="27" spans="1:28" x14ac:dyDescent="0.3">
      <c r="A27" s="24" t="s">
        <v>28</v>
      </c>
      <c r="B27" s="24" t="s">
        <v>20</v>
      </c>
      <c r="C27" s="24" t="s">
        <v>117</v>
      </c>
      <c r="D27" s="24" t="s">
        <v>84</v>
      </c>
      <c r="E27" s="25" t="s">
        <v>85</v>
      </c>
      <c r="F27" s="35">
        <v>71535</v>
      </c>
      <c r="G27" s="26"/>
      <c r="H27" s="26" t="s">
        <v>124</v>
      </c>
      <c r="I27" s="26">
        <v>0.10492342430787355</v>
      </c>
      <c r="J27" s="26">
        <v>0.31295405458472414</v>
      </c>
      <c r="K27" s="26">
        <v>3.0777537796976243E-2</v>
      </c>
      <c r="L27" s="26">
        <v>0.27604064402120559</v>
      </c>
      <c r="M27" s="26">
        <v>2.7145101119183192E-2</v>
      </c>
      <c r="N27" s="26">
        <v>0.23343314353033576</v>
      </c>
      <c r="O27" s="26">
        <v>1.4726094639701551E-2</v>
      </c>
      <c r="P27" s="26"/>
      <c r="Q27" s="26">
        <v>0.68220541436000004</v>
      </c>
      <c r="R27" s="26">
        <v>0.193058340976</v>
      </c>
      <c r="S27" s="26">
        <v>0.124736244663</v>
      </c>
      <c r="T27" s="26"/>
      <c r="U27" s="26">
        <v>0.61023580817300005</v>
      </c>
      <c r="V27" s="26">
        <v>0.20243058171299999</v>
      </c>
      <c r="W27" s="26">
        <v>4.0626011795900002E-2</v>
      </c>
      <c r="X27" s="26">
        <v>0.14670759831899999</v>
      </c>
      <c r="Y27" s="26"/>
      <c r="Z27" s="26">
        <v>0.72877537621800004</v>
      </c>
      <c r="AA27" s="26">
        <v>0.14502591675400001</v>
      </c>
      <c r="AB27" s="26">
        <v>0.12619870702800001</v>
      </c>
    </row>
    <row r="28" spans="1:28" x14ac:dyDescent="0.3">
      <c r="A28" s="24" t="s">
        <v>23</v>
      </c>
      <c r="B28" s="24" t="s">
        <v>15</v>
      </c>
      <c r="C28" s="24" t="s">
        <v>120</v>
      </c>
      <c r="D28" s="24" t="s">
        <v>51</v>
      </c>
      <c r="E28" s="25" t="s">
        <v>52</v>
      </c>
      <c r="F28" s="35">
        <v>74552</v>
      </c>
      <c r="G28" s="26"/>
      <c r="H28" s="26" t="s">
        <v>124</v>
      </c>
      <c r="I28" s="26">
        <v>7.6302711912537277E-2</v>
      </c>
      <c r="J28" s="26">
        <v>0.44841686781201195</v>
      </c>
      <c r="K28" s="26">
        <v>3.6234559136731508E-2</v>
      </c>
      <c r="L28" s="26">
        <v>0.23694448388470823</v>
      </c>
      <c r="M28" s="26">
        <v>3.495669459037342E-2</v>
      </c>
      <c r="N28" s="26">
        <v>0.13539684793411899</v>
      </c>
      <c r="O28" s="26">
        <v>3.174783472951867E-2</v>
      </c>
      <c r="P28" s="26"/>
      <c r="Q28" s="26">
        <v>0.73007903657999995</v>
      </c>
      <c r="R28" s="26">
        <v>0.18117710667199999</v>
      </c>
      <c r="S28" s="26">
        <v>8.8743856747900002E-2</v>
      </c>
      <c r="T28" s="26"/>
      <c r="U28" s="26">
        <v>0.59100965397600003</v>
      </c>
      <c r="V28" s="26">
        <v>0.21771851644699999</v>
      </c>
      <c r="W28" s="26">
        <v>3.2520024247100002E-2</v>
      </c>
      <c r="X28" s="26">
        <v>0.158751805331</v>
      </c>
      <c r="Y28" s="26"/>
      <c r="Z28" s="26">
        <v>0.73232046457199995</v>
      </c>
      <c r="AA28" s="26">
        <v>0.165403827255</v>
      </c>
      <c r="AB28" s="26">
        <v>0.102275708173</v>
      </c>
    </row>
    <row r="29" spans="1:28" x14ac:dyDescent="0.3">
      <c r="A29" s="24" t="s">
        <v>28</v>
      </c>
      <c r="B29" s="24" t="s">
        <v>20</v>
      </c>
      <c r="C29" s="24" t="s">
        <v>114</v>
      </c>
      <c r="D29" s="24" t="s">
        <v>87</v>
      </c>
      <c r="E29" s="25" t="s">
        <v>102</v>
      </c>
      <c r="F29" s="35">
        <v>79062</v>
      </c>
      <c r="G29" s="26"/>
      <c r="H29" s="26" t="s">
        <v>124</v>
      </c>
      <c r="I29" s="26">
        <v>0.31368890604559396</v>
      </c>
      <c r="J29" s="26">
        <v>0.35396427116172341</v>
      </c>
      <c r="K29" s="26">
        <v>5.086963048746488E-2</v>
      </c>
      <c r="L29" s="26">
        <v>0.16787835896116152</v>
      </c>
      <c r="M29" s="26">
        <v>3.5471487700787063E-2</v>
      </c>
      <c r="N29" s="26">
        <v>6.3522700465375628E-2</v>
      </c>
      <c r="O29" s="26">
        <v>1.4604645177893585E-2</v>
      </c>
      <c r="P29" s="26"/>
      <c r="Q29" s="26">
        <v>0.75285305806799996</v>
      </c>
      <c r="R29" s="26">
        <v>0.198939427207</v>
      </c>
      <c r="S29" s="26">
        <v>4.8207514725199997E-2</v>
      </c>
      <c r="T29" s="26"/>
      <c r="U29" s="26">
        <v>0.59526270438399997</v>
      </c>
      <c r="V29" s="26">
        <v>0.28292325842799998</v>
      </c>
      <c r="W29" s="26">
        <v>3.61289647122E-2</v>
      </c>
      <c r="X29" s="26">
        <v>8.5685072475500001E-2</v>
      </c>
      <c r="Y29" s="26"/>
      <c r="Z29" s="26">
        <v>0.75172858639100004</v>
      </c>
      <c r="AA29" s="26">
        <v>0.181865169794</v>
      </c>
      <c r="AB29" s="26">
        <v>6.6406243814700006E-2</v>
      </c>
    </row>
    <row r="30" spans="1:28" x14ac:dyDescent="0.3">
      <c r="A30" s="24" t="s">
        <v>22</v>
      </c>
      <c r="B30" s="24" t="s">
        <v>14</v>
      </c>
      <c r="C30" s="24" t="s">
        <v>121</v>
      </c>
      <c r="D30" s="24" t="s">
        <v>61</v>
      </c>
      <c r="E30" s="25" t="s">
        <v>62</v>
      </c>
      <c r="F30" s="35">
        <v>74824</v>
      </c>
      <c r="G30" s="26"/>
      <c r="H30" s="26" t="s">
        <v>124</v>
      </c>
      <c r="I30" s="26">
        <v>0.34757296829517742</v>
      </c>
      <c r="J30" s="26">
        <v>0.4132247659507513</v>
      </c>
      <c r="K30" s="26">
        <v>4.4823381323263314E-2</v>
      </c>
      <c r="L30" s="26">
        <v>0.1069546062465581</v>
      </c>
      <c r="M30" s="26">
        <v>4.6357485642357012E-2</v>
      </c>
      <c r="N30" s="26">
        <v>2.5037369207772796E-2</v>
      </c>
      <c r="O30" s="26">
        <v>1.6029423334120052E-2</v>
      </c>
      <c r="P30" s="26"/>
      <c r="Q30" s="26">
        <v>0.67783743935600005</v>
      </c>
      <c r="R30" s="26">
        <v>0.23780571158200001</v>
      </c>
      <c r="S30" s="26">
        <v>8.4356849062500003E-2</v>
      </c>
      <c r="T30" s="26"/>
      <c r="U30" s="26">
        <v>0.63971613249399994</v>
      </c>
      <c r="V30" s="26">
        <v>0.21753352436000001</v>
      </c>
      <c r="W30" s="26">
        <v>2.5540096484200001E-2</v>
      </c>
      <c r="X30" s="26">
        <v>0.117210246662</v>
      </c>
      <c r="Y30" s="26"/>
      <c r="Z30" s="26">
        <v>0.73972458234799998</v>
      </c>
      <c r="AA30" s="26">
        <v>0.182299337842</v>
      </c>
      <c r="AB30" s="26">
        <v>7.7976079809600002E-2</v>
      </c>
    </row>
    <row r="31" spans="1:28" x14ac:dyDescent="0.3">
      <c r="A31" s="24" t="s">
        <v>26</v>
      </c>
      <c r="B31" s="24" t="s">
        <v>18</v>
      </c>
      <c r="C31" s="24" t="s">
        <v>116</v>
      </c>
      <c r="D31" s="24" t="s">
        <v>65</v>
      </c>
      <c r="E31" s="25" t="s">
        <v>66</v>
      </c>
      <c r="F31" s="35">
        <v>74051</v>
      </c>
      <c r="G31" s="26"/>
      <c r="H31" s="26" t="s">
        <v>124</v>
      </c>
      <c r="I31" s="26">
        <v>0.17973138537645345</v>
      </c>
      <c r="J31" s="26">
        <v>0.29378857578769735</v>
      </c>
      <c r="K31" s="26">
        <v>0.14956425252548602</v>
      </c>
      <c r="L31" s="26">
        <v>0.20559883492452438</v>
      </c>
      <c r="M31" s="26">
        <v>4.0315310108879079E-2</v>
      </c>
      <c r="N31" s="26">
        <v>0.13100164127695971</v>
      </c>
      <c r="O31" s="26">
        <v>0</v>
      </c>
      <c r="P31" s="26"/>
      <c r="Q31" s="26">
        <v>0.68951433615400004</v>
      </c>
      <c r="R31" s="26">
        <v>0.187722788196</v>
      </c>
      <c r="S31" s="26">
        <v>0.12276287565000001</v>
      </c>
      <c r="T31" s="26"/>
      <c r="U31" s="26">
        <v>0.60350544895400005</v>
      </c>
      <c r="V31" s="26">
        <v>0.213208837949</v>
      </c>
      <c r="W31" s="26">
        <v>3.2565800837000003E-2</v>
      </c>
      <c r="X31" s="26">
        <v>0.15071991226000001</v>
      </c>
      <c r="Y31" s="26"/>
      <c r="Z31" s="26">
        <v>0.733192013649</v>
      </c>
      <c r="AA31" s="26">
        <v>0.10086693105900001</v>
      </c>
      <c r="AB31" s="26">
        <v>0.16594105529200001</v>
      </c>
    </row>
    <row r="32" spans="1:28" x14ac:dyDescent="0.3">
      <c r="A32" s="24" t="s">
        <v>24</v>
      </c>
      <c r="B32" s="24" t="s">
        <v>16</v>
      </c>
      <c r="C32" s="24" t="s">
        <v>118</v>
      </c>
      <c r="D32" s="24" t="s">
        <v>78</v>
      </c>
      <c r="E32" s="25" t="s">
        <v>79</v>
      </c>
      <c r="F32" s="35">
        <v>77298</v>
      </c>
      <c r="G32" s="26"/>
      <c r="H32" s="26" t="s">
        <v>124</v>
      </c>
      <c r="I32" s="26">
        <v>9.3803722251289329E-2</v>
      </c>
      <c r="J32" s="26">
        <v>0.4184916660438</v>
      </c>
      <c r="K32" s="26">
        <v>5.8399980068266188E-2</v>
      </c>
      <c r="L32" s="26">
        <v>0.25338216608117198</v>
      </c>
      <c r="M32" s="26">
        <v>4.2628995689762562E-2</v>
      </c>
      <c r="N32" s="26">
        <v>0.13329346986570995</v>
      </c>
      <c r="O32" s="26">
        <v>0</v>
      </c>
      <c r="P32" s="26"/>
      <c r="Q32" s="26">
        <v>0.713679849995</v>
      </c>
      <c r="R32" s="26">
        <v>0.218198211892</v>
      </c>
      <c r="S32" s="26">
        <v>6.8121938112699995E-2</v>
      </c>
      <c r="T32" s="26"/>
      <c r="U32" s="26">
        <v>0.68613930971799997</v>
      </c>
      <c r="V32" s="26">
        <v>0.183850222669</v>
      </c>
      <c r="W32" s="26">
        <v>4.1565657826899999E-2</v>
      </c>
      <c r="X32" s="26">
        <v>8.8444809786E-2</v>
      </c>
      <c r="Y32" s="26"/>
      <c r="Z32" s="26">
        <v>0.74341074171999999</v>
      </c>
      <c r="AA32" s="26">
        <v>0.180047967153</v>
      </c>
      <c r="AB32" s="26">
        <v>7.6541291126500002E-2</v>
      </c>
    </row>
    <row r="33" spans="1:28" x14ac:dyDescent="0.3">
      <c r="A33" s="24" t="s">
        <v>22</v>
      </c>
      <c r="B33" s="24" t="s">
        <v>14</v>
      </c>
      <c r="C33" s="24" t="s">
        <v>113</v>
      </c>
      <c r="D33" s="24" t="s">
        <v>76</v>
      </c>
      <c r="E33" s="25" t="s">
        <v>77</v>
      </c>
      <c r="F33" s="35">
        <v>76844</v>
      </c>
      <c r="G33" s="26"/>
      <c r="H33" s="26" t="s">
        <v>124</v>
      </c>
      <c r="I33" s="26">
        <v>0.16835794555033609</v>
      </c>
      <c r="J33" s="26">
        <v>0.4248527159949132</v>
      </c>
      <c r="K33" s="26">
        <v>5.3074148088552077E-2</v>
      </c>
      <c r="L33" s="26">
        <v>0.1910409799901378</v>
      </c>
      <c r="M33" s="26">
        <v>5.4293945135086036E-2</v>
      </c>
      <c r="N33" s="26">
        <v>5.8109055046585867E-2</v>
      </c>
      <c r="O33" s="26">
        <v>5.0271210194388932E-2</v>
      </c>
      <c r="P33" s="26"/>
      <c r="Q33" s="26">
        <v>0.73017680607699997</v>
      </c>
      <c r="R33" s="26">
        <v>0.19571883232100001</v>
      </c>
      <c r="S33" s="26">
        <v>7.4104361601999999E-2</v>
      </c>
      <c r="T33" s="26"/>
      <c r="U33" s="26">
        <v>0.71562897455999996</v>
      </c>
      <c r="V33" s="26">
        <v>0.143804941297</v>
      </c>
      <c r="W33" s="26">
        <v>5.4492690600300001E-2</v>
      </c>
      <c r="X33" s="26">
        <v>8.6073393543000004E-2</v>
      </c>
      <c r="Y33" s="26"/>
      <c r="Z33" s="26">
        <v>0.78633709231399995</v>
      </c>
      <c r="AA33" s="26">
        <v>0.133473267487</v>
      </c>
      <c r="AB33" s="26">
        <v>8.0189640198600004E-2</v>
      </c>
    </row>
    <row r="34" spans="1:28" x14ac:dyDescent="0.3">
      <c r="A34" s="24" t="s">
        <v>22</v>
      </c>
      <c r="B34" s="24" t="s">
        <v>14</v>
      </c>
      <c r="C34" s="24" t="s">
        <v>113</v>
      </c>
      <c r="D34" s="24" t="s">
        <v>43</v>
      </c>
      <c r="E34" s="25" t="s">
        <v>44</v>
      </c>
      <c r="F34" s="35">
        <v>76976</v>
      </c>
      <c r="G34" s="26"/>
      <c r="H34" s="26" t="s">
        <v>124</v>
      </c>
      <c r="I34" s="26">
        <v>0.15994851135848967</v>
      </c>
      <c r="J34" s="26">
        <v>0.41498414817286833</v>
      </c>
      <c r="K34" s="26">
        <v>4.9748516125956474E-2</v>
      </c>
      <c r="L34" s="26">
        <v>0.20359466997211031</v>
      </c>
      <c r="M34" s="26">
        <v>4.9533980119663416E-2</v>
      </c>
      <c r="N34" s="26">
        <v>8.4121951800910588E-2</v>
      </c>
      <c r="O34" s="26">
        <v>3.8068222450001195E-2</v>
      </c>
      <c r="P34" s="26"/>
      <c r="Q34" s="26">
        <v>0.75892608216299995</v>
      </c>
      <c r="R34" s="26">
        <v>0.172052156943</v>
      </c>
      <c r="S34" s="26">
        <v>6.9021760893300005E-2</v>
      </c>
      <c r="T34" s="26"/>
      <c r="U34" s="26">
        <v>0.73111311155500003</v>
      </c>
      <c r="V34" s="26">
        <v>0.13558278153600001</v>
      </c>
      <c r="W34" s="26">
        <v>4.7259522705900003E-2</v>
      </c>
      <c r="X34" s="26">
        <v>8.6044584203200006E-2</v>
      </c>
      <c r="Y34" s="26"/>
      <c r="Z34" s="26">
        <v>0.81539372318500003</v>
      </c>
      <c r="AA34" s="26">
        <v>0.108988719128</v>
      </c>
      <c r="AB34" s="26">
        <v>7.5617557686600001E-2</v>
      </c>
    </row>
    <row r="35" spans="1:28" x14ac:dyDescent="0.3">
      <c r="A35" s="24" t="s">
        <v>23</v>
      </c>
      <c r="B35" s="24" t="s">
        <v>15</v>
      </c>
      <c r="C35" s="24" t="s">
        <v>120</v>
      </c>
      <c r="D35" s="24" t="s">
        <v>41</v>
      </c>
      <c r="E35" s="25" t="s">
        <v>42</v>
      </c>
      <c r="F35" s="35">
        <v>76518</v>
      </c>
      <c r="G35" s="26"/>
      <c r="H35" s="26" t="s">
        <v>124</v>
      </c>
      <c r="I35" s="26">
        <v>9.5865711818782062E-2</v>
      </c>
      <c r="J35" s="26">
        <v>0.41203209914165267</v>
      </c>
      <c r="K35" s="26">
        <v>4.0784194220122909E-2</v>
      </c>
      <c r="L35" s="26">
        <v>0.19866422875717404</v>
      </c>
      <c r="M35" s="26">
        <v>4.7361470872060545E-2</v>
      </c>
      <c r="N35" s="26">
        <v>0.13395804764081468</v>
      </c>
      <c r="O35" s="26">
        <v>7.1334247549393062E-2</v>
      </c>
      <c r="P35" s="26"/>
      <c r="Q35" s="26">
        <v>0.73906934739600005</v>
      </c>
      <c r="R35" s="26">
        <v>0.175677403536</v>
      </c>
      <c r="S35" s="26">
        <v>8.5253249067800005E-2</v>
      </c>
      <c r="T35" s="26"/>
      <c r="U35" s="26">
        <v>0.60273432553999995</v>
      </c>
      <c r="V35" s="26">
        <v>0.215643101581</v>
      </c>
      <c r="W35" s="26">
        <v>2.8631480671499999E-2</v>
      </c>
      <c r="X35" s="26">
        <v>0.152991092207</v>
      </c>
      <c r="Y35" s="26"/>
      <c r="Z35" s="26">
        <v>0.74227806805899998</v>
      </c>
      <c r="AA35" s="26">
        <v>0.158305561732</v>
      </c>
      <c r="AB35" s="26">
        <v>9.9416370208200003E-2</v>
      </c>
    </row>
    <row r="36" spans="1:28" x14ac:dyDescent="0.3">
      <c r="A36" s="24" t="s">
        <v>23</v>
      </c>
      <c r="B36" s="24" t="s">
        <v>15</v>
      </c>
      <c r="C36" s="24" t="s">
        <v>108</v>
      </c>
      <c r="D36" s="24" t="s">
        <v>47</v>
      </c>
      <c r="E36" s="25" t="s">
        <v>48</v>
      </c>
      <c r="F36" s="35">
        <v>74525</v>
      </c>
      <c r="G36" s="26"/>
      <c r="H36" s="26" t="s">
        <v>124</v>
      </c>
      <c r="I36" s="26">
        <v>5.72529743618388E-2</v>
      </c>
      <c r="J36" s="26">
        <v>0.47807630006144219</v>
      </c>
      <c r="K36" s="26">
        <v>2.6112941965033793E-2</v>
      </c>
      <c r="L36" s="26">
        <v>0.26051499748645479</v>
      </c>
      <c r="M36" s="26">
        <v>3.2871585767748422E-2</v>
      </c>
      <c r="N36" s="26">
        <v>0.14517120035748199</v>
      </c>
      <c r="O36" s="26">
        <v>0</v>
      </c>
      <c r="P36" s="26"/>
      <c r="Q36" s="26">
        <v>0.75140554582999997</v>
      </c>
      <c r="R36" s="26">
        <v>0.19539413589099999</v>
      </c>
      <c r="S36" s="26">
        <v>5.3200318279500003E-2</v>
      </c>
      <c r="T36" s="26"/>
      <c r="U36" s="26">
        <v>0.684422683516</v>
      </c>
      <c r="V36" s="26">
        <v>0.17312250207400001</v>
      </c>
      <c r="W36" s="26">
        <v>3.3637520908700001E-2</v>
      </c>
      <c r="X36" s="26">
        <v>0.108817293501</v>
      </c>
      <c r="Y36" s="26"/>
      <c r="Z36" s="26">
        <v>0.81941266044799999</v>
      </c>
      <c r="AA36" s="26">
        <v>0.12726715050699999</v>
      </c>
      <c r="AB36" s="26">
        <v>5.33201890454E-2</v>
      </c>
    </row>
    <row r="37" spans="1:28" x14ac:dyDescent="0.3">
      <c r="A37" s="24" t="s">
        <v>24</v>
      </c>
      <c r="B37" s="24" t="s">
        <v>16</v>
      </c>
      <c r="C37" s="24" t="s">
        <v>119</v>
      </c>
      <c r="D37" s="24" t="s">
        <v>80</v>
      </c>
      <c r="E37" s="25" t="s">
        <v>81</v>
      </c>
      <c r="F37" s="35">
        <v>74020</v>
      </c>
      <c r="G37" s="26"/>
      <c r="H37" s="26" t="s">
        <v>124</v>
      </c>
      <c r="I37" s="26">
        <v>9.9167063970608857E-2</v>
      </c>
      <c r="J37" s="26">
        <v>0.41397201110581372</v>
      </c>
      <c r="K37" s="26">
        <v>0.12247244580306813</v>
      </c>
      <c r="L37" s="26">
        <v>0.17516897102953136</v>
      </c>
      <c r="M37" s="26">
        <v>6.4643688476316005E-2</v>
      </c>
      <c r="N37" s="26">
        <v>0.11512465995456712</v>
      </c>
      <c r="O37" s="26">
        <v>9.451159660094792E-3</v>
      </c>
      <c r="P37" s="26"/>
      <c r="Q37" s="26">
        <v>0.72197968447600003</v>
      </c>
      <c r="R37" s="26">
        <v>0.184859044045</v>
      </c>
      <c r="S37" s="26">
        <v>9.31612714787E-2</v>
      </c>
      <c r="T37" s="26"/>
      <c r="U37" s="26">
        <v>0.61290152497899997</v>
      </c>
      <c r="V37" s="26">
        <v>0.20778712182100001</v>
      </c>
      <c r="W37" s="26">
        <v>6.0047622385199999E-2</v>
      </c>
      <c r="X37" s="26">
        <v>0.119263730815</v>
      </c>
      <c r="Y37" s="26"/>
      <c r="Z37" s="26">
        <v>0.78990850762099996</v>
      </c>
      <c r="AA37" s="26">
        <v>0.116093993336</v>
      </c>
      <c r="AB37" s="26">
        <v>9.3997499042600005E-2</v>
      </c>
    </row>
    <row r="38" spans="1:28" x14ac:dyDescent="0.3">
      <c r="A38" s="24" t="s">
        <v>22</v>
      </c>
      <c r="B38" s="24" t="s">
        <v>14</v>
      </c>
      <c r="C38" s="24" t="s">
        <v>121</v>
      </c>
      <c r="D38" s="24" t="s">
        <v>74</v>
      </c>
      <c r="E38" s="25" t="s">
        <v>75</v>
      </c>
      <c r="F38" s="35">
        <v>71737</v>
      </c>
      <c r="G38" s="26"/>
      <c r="H38" s="26" t="s">
        <v>124</v>
      </c>
      <c r="I38" s="26">
        <v>0.16067777622181767</v>
      </c>
      <c r="J38" s="26">
        <v>0.42503851001260329</v>
      </c>
      <c r="K38" s="26">
        <v>4.6043971432572467E-2</v>
      </c>
      <c r="L38" s="26">
        <v>0.21996919198991738</v>
      </c>
      <c r="M38" s="26">
        <v>4.7752415628063295E-2</v>
      </c>
      <c r="N38" s="26">
        <v>7.2006721747654392E-2</v>
      </c>
      <c r="O38" s="26">
        <v>2.8511412967371516E-2</v>
      </c>
      <c r="P38" s="26"/>
      <c r="Q38" s="26">
        <v>0.68210043393200004</v>
      </c>
      <c r="R38" s="26">
        <v>0.22801329909900001</v>
      </c>
      <c r="S38" s="26">
        <v>8.9886266968899994E-2</v>
      </c>
      <c r="T38" s="26"/>
      <c r="U38" s="26">
        <v>0.63159687481100002</v>
      </c>
      <c r="V38" s="26">
        <v>0.218089845324</v>
      </c>
      <c r="W38" s="26">
        <v>3.2061861173300003E-2</v>
      </c>
      <c r="X38" s="26">
        <v>0.118251418691</v>
      </c>
      <c r="Y38" s="26"/>
      <c r="Z38" s="26">
        <v>0.74530841694200001</v>
      </c>
      <c r="AA38" s="26">
        <v>0.175619041373</v>
      </c>
      <c r="AB38" s="26">
        <v>7.9072541685100001E-2</v>
      </c>
    </row>
    <row r="39" spans="1:28" x14ac:dyDescent="0.3">
      <c r="A39" s="24" t="s">
        <v>21</v>
      </c>
      <c r="B39" s="24" t="s">
        <v>13</v>
      </c>
      <c r="C39" s="24" t="s">
        <v>122</v>
      </c>
      <c r="D39" s="24" t="s">
        <v>35</v>
      </c>
      <c r="E39" s="25" t="s">
        <v>36</v>
      </c>
      <c r="F39" s="35">
        <v>74375</v>
      </c>
      <c r="G39" s="26"/>
      <c r="H39" s="26" t="s">
        <v>124</v>
      </c>
      <c r="I39" s="26">
        <v>0.2951163095186139</v>
      </c>
      <c r="J39" s="26">
        <v>0.38711648409200017</v>
      </c>
      <c r="K39" s="26">
        <v>3.5176537336882994E-2</v>
      </c>
      <c r="L39" s="26">
        <v>0.15216252782263345</v>
      </c>
      <c r="M39" s="26">
        <v>4.1046567450792125E-2</v>
      </c>
      <c r="N39" s="26">
        <v>7.0811329812770038E-2</v>
      </c>
      <c r="O39" s="26">
        <v>1.8570243966307336E-2</v>
      </c>
      <c r="P39" s="26"/>
      <c r="Q39" s="26">
        <v>0.73519768350199999</v>
      </c>
      <c r="R39" s="26">
        <v>0.182288242563</v>
      </c>
      <c r="S39" s="26">
        <v>8.2514073934200002E-2</v>
      </c>
      <c r="T39" s="26"/>
      <c r="U39" s="26">
        <v>0.66529599370199999</v>
      </c>
      <c r="V39" s="26">
        <v>0.165741797563</v>
      </c>
      <c r="W39" s="26">
        <v>7.6433562538299998E-2</v>
      </c>
      <c r="X39" s="26">
        <v>9.2528646196699996E-2</v>
      </c>
      <c r="Y39" s="26"/>
      <c r="Z39" s="26">
        <v>0.79210540612900004</v>
      </c>
      <c r="AA39" s="26">
        <v>0.138089396305</v>
      </c>
      <c r="AB39" s="26">
        <v>6.98051975657E-2</v>
      </c>
    </row>
    <row r="40" spans="1:28" x14ac:dyDescent="0.3">
      <c r="A40" s="24" t="s">
        <v>26</v>
      </c>
      <c r="B40" s="24" t="s">
        <v>18</v>
      </c>
      <c r="C40" s="24" t="s">
        <v>115</v>
      </c>
      <c r="D40" s="24" t="s">
        <v>63</v>
      </c>
      <c r="E40" s="25" t="s">
        <v>64</v>
      </c>
      <c r="F40" s="35">
        <v>70267</v>
      </c>
      <c r="G40" s="26"/>
      <c r="H40" s="26" t="s">
        <v>124</v>
      </c>
      <c r="I40" s="26">
        <v>0.24491615683749041</v>
      </c>
      <c r="J40" s="26">
        <v>0.39224234017784165</v>
      </c>
      <c r="K40" s="26">
        <v>4.4014564188938149E-2</v>
      </c>
      <c r="L40" s="26">
        <v>0.17127783419612116</v>
      </c>
      <c r="M40" s="26">
        <v>3.3165729571743491E-2</v>
      </c>
      <c r="N40" s="26">
        <v>0.10249424120080251</v>
      </c>
      <c r="O40" s="26">
        <v>1.188913382706264E-2</v>
      </c>
      <c r="P40" s="26"/>
      <c r="Q40" s="26">
        <v>0.72433603962699999</v>
      </c>
      <c r="R40" s="26">
        <v>0.199559558325</v>
      </c>
      <c r="S40" s="26">
        <v>7.6104402048200001E-2</v>
      </c>
      <c r="T40" s="26"/>
      <c r="U40" s="26">
        <v>0.58981389091000003</v>
      </c>
      <c r="V40" s="26">
        <v>0.248999232396</v>
      </c>
      <c r="W40" s="26">
        <v>5.1441449832899999E-2</v>
      </c>
      <c r="X40" s="26">
        <v>0.109745426861</v>
      </c>
      <c r="Y40" s="26"/>
      <c r="Z40" s="26">
        <v>0.72189334088900003</v>
      </c>
      <c r="AA40" s="26">
        <v>0.18404342183700001</v>
      </c>
      <c r="AB40" s="26">
        <v>9.4063237274299993E-2</v>
      </c>
    </row>
    <row r="41" spans="1:28" x14ac:dyDescent="0.3">
      <c r="A41" s="24" t="s">
        <v>27</v>
      </c>
      <c r="B41" s="24" t="s">
        <v>19</v>
      </c>
      <c r="C41" s="24" t="s">
        <v>109</v>
      </c>
      <c r="D41" s="24" t="s">
        <v>73</v>
      </c>
      <c r="E41" s="25" t="s">
        <v>103</v>
      </c>
      <c r="F41" s="35">
        <v>53140</v>
      </c>
      <c r="G41" s="26"/>
      <c r="H41" s="26" t="s">
        <v>129</v>
      </c>
      <c r="I41" s="26">
        <v>0.30504474684320215</v>
      </c>
      <c r="J41" s="26">
        <v>0.23351109476523232</v>
      </c>
      <c r="K41" s="26">
        <v>1.3454701483388501E-2</v>
      </c>
      <c r="L41" s="26">
        <v>9.8780188794900081E-2</v>
      </c>
      <c r="M41" s="26">
        <v>1.8511707735687138E-2</v>
      </c>
      <c r="N41" s="26">
        <v>0.32456785582934905</v>
      </c>
      <c r="O41" s="26">
        <v>6.1297045482407745E-3</v>
      </c>
      <c r="P41" s="26"/>
      <c r="Q41" s="26">
        <v>0.72359504487100001</v>
      </c>
      <c r="R41" s="26">
        <v>0.16179548825199999</v>
      </c>
      <c r="S41" s="26">
        <v>0.11460946687699999</v>
      </c>
      <c r="T41" s="26"/>
      <c r="U41" s="26">
        <v>0.61554722440099996</v>
      </c>
      <c r="V41" s="26">
        <v>0.18901256935499999</v>
      </c>
      <c r="W41" s="26">
        <v>3.3352711237699999E-2</v>
      </c>
      <c r="X41" s="26">
        <v>0.162087495006</v>
      </c>
      <c r="Y41" s="26"/>
      <c r="Z41" s="26">
        <v>0.74834265648499998</v>
      </c>
      <c r="AA41" s="26">
        <v>0.14163001044199999</v>
      </c>
      <c r="AB41" s="26">
        <v>0.110027333073</v>
      </c>
    </row>
  </sheetData>
  <sortState xmlns:xlrd2="http://schemas.microsoft.com/office/spreadsheetml/2017/richdata2" ref="A10:AB41">
    <sortCondition ref="D15:D41"/>
  </sortState>
  <mergeCells count="4">
    <mergeCell ref="Q7:S7"/>
    <mergeCell ref="U7:X7"/>
    <mergeCell ref="Z7:AB7"/>
    <mergeCell ref="H7:O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E0C9-557F-4C8F-8F56-B2B09F0EAE53}">
  <dimension ref="A1:AA38"/>
  <sheetViews>
    <sheetView workbookViewId="0">
      <pane xSplit="4" ySplit="9" topLeftCell="E10" activePane="bottomRight" state="frozen"/>
      <selection pane="topRight" activeCell="E1" sqref="E1"/>
      <selection pane="bottomLeft" activeCell="A10" sqref="A10"/>
      <selection pane="bottomRight" activeCell="D10" sqref="D10"/>
    </sheetView>
  </sheetViews>
  <sheetFormatPr defaultRowHeight="14" x14ac:dyDescent="0.3"/>
  <cols>
    <col min="1" max="1" width="10.4140625" style="20" customWidth="1"/>
    <col min="2" max="2" width="15.1640625" style="20" customWidth="1"/>
    <col min="3" max="4" width="24.4140625" style="20" customWidth="1"/>
    <col min="5" max="5" width="8.6640625" style="20"/>
    <col min="6" max="6" width="4.83203125" style="20" bestFit="1" customWidth="1"/>
    <col min="7" max="7" width="8.1640625" style="20" customWidth="1"/>
    <col min="8" max="14" width="4.5" style="20" customWidth="1"/>
    <col min="15" max="15" width="4.83203125" style="20" bestFit="1" customWidth="1"/>
    <col min="16" max="18" width="8.1640625" style="20" customWidth="1"/>
    <col min="19" max="19" width="4.83203125" style="20" bestFit="1" customWidth="1"/>
    <col min="20" max="23" width="8.1640625" style="20" customWidth="1"/>
    <col min="24" max="24" width="4.83203125" style="20" bestFit="1" customWidth="1"/>
    <col min="25" max="27" width="8.1640625" style="20" customWidth="1"/>
    <col min="28" max="16384" width="8.6640625" style="20"/>
  </cols>
  <sheetData>
    <row r="1" spans="1:27" s="21" customFormat="1" ht="7" customHeight="1" x14ac:dyDescent="0.3"/>
    <row r="2" spans="1:27" s="21" customFormat="1" ht="23.5" customHeight="1" x14ac:dyDescent="0.3">
      <c r="A2" s="22" t="s">
        <v>11</v>
      </c>
    </row>
    <row r="3" spans="1:27" s="21" customFormat="1" ht="23.5" customHeight="1" x14ac:dyDescent="0.3">
      <c r="A3" s="22" t="s">
        <v>0</v>
      </c>
    </row>
    <row r="4" spans="1:27" s="21" customFormat="1" ht="23.5" customHeight="1" x14ac:dyDescent="0.3">
      <c r="A4" s="22" t="s">
        <v>135</v>
      </c>
    </row>
    <row r="5" spans="1:27" s="21" customFormat="1" ht="7" customHeight="1" x14ac:dyDescent="0.3"/>
    <row r="6" spans="1:27" s="23" customFormat="1" x14ac:dyDescent="0.3"/>
    <row r="7" spans="1:27" ht="67.5" customHeight="1" x14ac:dyDescent="0.3">
      <c r="A7" s="24"/>
      <c r="B7" s="24"/>
      <c r="E7" s="25"/>
      <c r="F7" s="25" t="s">
        <v>91</v>
      </c>
      <c r="G7" s="44" t="s">
        <v>123</v>
      </c>
      <c r="H7" s="44"/>
      <c r="I7" s="44"/>
      <c r="J7" s="44"/>
      <c r="K7" s="44"/>
      <c r="L7" s="44"/>
      <c r="M7" s="44"/>
      <c r="N7" s="44"/>
      <c r="O7" s="25" t="s">
        <v>91</v>
      </c>
      <c r="P7" s="44" t="s">
        <v>90</v>
      </c>
      <c r="Q7" s="44"/>
      <c r="R7" s="44"/>
      <c r="S7" s="27" t="s">
        <v>91</v>
      </c>
      <c r="T7" s="44" t="s">
        <v>92</v>
      </c>
      <c r="U7" s="44"/>
      <c r="V7" s="44"/>
      <c r="W7" s="44"/>
      <c r="X7" s="27" t="s">
        <v>91</v>
      </c>
      <c r="Y7" s="44" t="s">
        <v>93</v>
      </c>
      <c r="Z7" s="44"/>
      <c r="AA7" s="44"/>
    </row>
    <row r="8" spans="1:27" x14ac:dyDescent="0.3">
      <c r="A8" s="24"/>
      <c r="B8" s="24"/>
      <c r="C8" s="24"/>
      <c r="D8" s="24"/>
      <c r="E8" s="24"/>
      <c r="F8" s="24"/>
      <c r="G8" s="24"/>
      <c r="H8" s="24"/>
      <c r="I8" s="24"/>
      <c r="J8" s="24"/>
      <c r="K8" s="24"/>
      <c r="L8" s="24"/>
      <c r="M8" s="24"/>
      <c r="N8" s="24"/>
      <c r="O8" s="24"/>
      <c r="P8" s="24"/>
      <c r="Q8" s="24"/>
      <c r="R8" s="24"/>
      <c r="S8" s="24"/>
      <c r="T8" s="24"/>
      <c r="U8" s="24"/>
      <c r="V8" s="24"/>
      <c r="W8" s="24"/>
      <c r="X8" s="24"/>
      <c r="Y8" s="24"/>
      <c r="Z8" s="24"/>
      <c r="AA8" s="24"/>
    </row>
    <row r="9" spans="1:27" s="30" customFormat="1" x14ac:dyDescent="0.3">
      <c r="A9" s="28" t="s">
        <v>105</v>
      </c>
      <c r="B9" s="28" t="s">
        <v>12</v>
      </c>
      <c r="C9" s="28" t="s">
        <v>154</v>
      </c>
      <c r="D9" s="28" t="s">
        <v>155</v>
      </c>
      <c r="E9" s="28" t="s">
        <v>94</v>
      </c>
      <c r="F9" s="36" t="s">
        <v>104</v>
      </c>
      <c r="G9" s="29" t="s">
        <v>131</v>
      </c>
      <c r="H9" s="29" t="s">
        <v>125</v>
      </c>
      <c r="I9" s="29" t="s">
        <v>124</v>
      </c>
      <c r="J9" s="29" t="s">
        <v>127</v>
      </c>
      <c r="K9" s="29" t="s">
        <v>126</v>
      </c>
      <c r="L9" s="29" t="s">
        <v>128</v>
      </c>
      <c r="M9" s="29" t="s">
        <v>129</v>
      </c>
      <c r="N9" s="29" t="s">
        <v>130</v>
      </c>
      <c r="O9" s="36" t="s">
        <v>104</v>
      </c>
      <c r="P9" s="29" t="s">
        <v>95</v>
      </c>
      <c r="Q9" s="29" t="s">
        <v>96</v>
      </c>
      <c r="R9" s="29" t="s">
        <v>97</v>
      </c>
      <c r="S9" s="36" t="s">
        <v>104</v>
      </c>
      <c r="T9" s="29" t="s">
        <v>98</v>
      </c>
      <c r="U9" s="29" t="s">
        <v>99</v>
      </c>
      <c r="V9" s="29" t="s">
        <v>100</v>
      </c>
      <c r="W9" s="29" t="s">
        <v>97</v>
      </c>
      <c r="X9" s="36" t="s">
        <v>104</v>
      </c>
      <c r="Y9" s="29" t="s">
        <v>98</v>
      </c>
      <c r="Z9" s="29" t="s">
        <v>99</v>
      </c>
      <c r="AA9" s="29" t="s">
        <v>97</v>
      </c>
    </row>
    <row r="10" spans="1:27" s="23" customFormat="1" x14ac:dyDescent="0.3">
      <c r="A10" s="31" t="s">
        <v>23</v>
      </c>
      <c r="B10" s="31" t="s">
        <v>15</v>
      </c>
      <c r="C10" s="37" t="s">
        <v>108</v>
      </c>
      <c r="D10" s="37" t="s">
        <v>140</v>
      </c>
      <c r="E10" s="34">
        <f>SUMIFS(Westminster!F:F,Westminster!C:C,Senedd!C10)</f>
        <v>146703</v>
      </c>
      <c r="F10" s="32"/>
      <c r="G10" s="32" t="s">
        <v>124</v>
      </c>
      <c r="H10" s="32">
        <v>6.9213677841282267E-2</v>
      </c>
      <c r="I10" s="32">
        <v>0.4884783611184863</v>
      </c>
      <c r="J10" s="32">
        <v>2.5866044353768113E-2</v>
      </c>
      <c r="K10" s="32">
        <v>0.23493243526501867</v>
      </c>
      <c r="L10" s="32">
        <v>3.1735163007783569E-2</v>
      </c>
      <c r="M10" s="32">
        <v>0.13858107069493159</v>
      </c>
      <c r="N10" s="32">
        <v>1.1193247718729475E-2</v>
      </c>
      <c r="O10" s="32"/>
      <c r="P10" s="32">
        <v>0.74041927129085094</v>
      </c>
      <c r="Q10" s="32">
        <v>0.20654436706929047</v>
      </c>
      <c r="R10" s="32">
        <v>5.3036361639866594E-2</v>
      </c>
      <c r="S10" s="32"/>
      <c r="T10" s="32">
        <v>0.67252698432725411</v>
      </c>
      <c r="U10" s="32">
        <v>0.18041169212825034</v>
      </c>
      <c r="V10" s="32">
        <v>3.6034182952619891E-2</v>
      </c>
      <c r="W10" s="32">
        <v>0.11102714059118207</v>
      </c>
      <c r="X10" s="32"/>
      <c r="Y10" s="32">
        <v>0.81123245840740144</v>
      </c>
      <c r="Z10" s="32">
        <v>0.13436936282519524</v>
      </c>
      <c r="AA10" s="32">
        <v>5.439817876726219E-2</v>
      </c>
    </row>
    <row r="11" spans="1:27" x14ac:dyDescent="0.3">
      <c r="A11" s="24" t="s">
        <v>26</v>
      </c>
      <c r="B11" s="24" t="s">
        <v>132</v>
      </c>
      <c r="C11" s="25" t="s">
        <v>109</v>
      </c>
      <c r="D11" s="25" t="s">
        <v>141</v>
      </c>
      <c r="E11" s="35">
        <f>SUMIFS(Westminster!F:F,Westminster!C:C,Senedd!C11)</f>
        <v>122162</v>
      </c>
      <c r="F11" s="26"/>
      <c r="G11" s="26" t="s">
        <v>124</v>
      </c>
      <c r="H11" s="26">
        <v>0.25561328882188239</v>
      </c>
      <c r="I11" s="26">
        <v>0.29112373465431834</v>
      </c>
      <c r="J11" s="26">
        <v>2.6424186948093904E-2</v>
      </c>
      <c r="K11" s="26">
        <v>0.12537691147964677</v>
      </c>
      <c r="L11" s="26">
        <v>2.6451109196640104E-2</v>
      </c>
      <c r="M11" s="26">
        <v>0.2652110704286022</v>
      </c>
      <c r="N11" s="26">
        <v>9.7996984708162826E-3</v>
      </c>
      <c r="O11" s="26"/>
      <c r="P11" s="26">
        <v>0.72568416309242989</v>
      </c>
      <c r="Q11" s="26">
        <v>0.1623567701935712</v>
      </c>
      <c r="R11" s="26">
        <v>0.11195906671399894</v>
      </c>
      <c r="S11" s="26"/>
      <c r="T11" s="26">
        <v>0.59715655123094558</v>
      </c>
      <c r="U11" s="26">
        <v>0.19599990580204507</v>
      </c>
      <c r="V11" s="26">
        <v>4.0969715673805827E-2</v>
      </c>
      <c r="W11" s="26">
        <v>0.16587382729290348</v>
      </c>
      <c r="X11" s="26"/>
      <c r="Y11" s="26">
        <v>0.74787406879438323</v>
      </c>
      <c r="Z11" s="26">
        <v>0.14306430923656233</v>
      </c>
      <c r="AA11" s="26">
        <v>0.10906162196905453</v>
      </c>
    </row>
    <row r="12" spans="1:27" x14ac:dyDescent="0.3">
      <c r="A12" s="24" t="s">
        <v>22</v>
      </c>
      <c r="B12" s="24" t="s">
        <v>14</v>
      </c>
      <c r="C12" s="25" t="s">
        <v>110</v>
      </c>
      <c r="D12" s="25" t="s">
        <v>142</v>
      </c>
      <c r="E12" s="35">
        <f>SUMIFS(Westminster!F:F,Westminster!C:C,Senedd!C12)</f>
        <v>141600</v>
      </c>
      <c r="F12" s="26"/>
      <c r="G12" s="26" t="s">
        <v>124</v>
      </c>
      <c r="H12" s="26">
        <v>0.11974000821644462</v>
      </c>
      <c r="I12" s="26">
        <v>0.44845648218792183</v>
      </c>
      <c r="J12" s="26">
        <v>4.4838312107518048E-2</v>
      </c>
      <c r="K12" s="26">
        <v>0.11376841363929809</v>
      </c>
      <c r="L12" s="26">
        <v>4.9430717765127065E-2</v>
      </c>
      <c r="M12" s="26">
        <v>0.17552379834497331</v>
      </c>
      <c r="N12" s="26">
        <v>4.8242267738717058E-2</v>
      </c>
      <c r="O12" s="26"/>
      <c r="P12" s="26">
        <v>0.66837381863367673</v>
      </c>
      <c r="Q12" s="26">
        <v>0.19187322383442867</v>
      </c>
      <c r="R12" s="26">
        <v>0.13975295753189465</v>
      </c>
      <c r="S12" s="26"/>
      <c r="T12" s="26">
        <v>0.62970218870999162</v>
      </c>
      <c r="U12" s="26">
        <v>0.17476898696061505</v>
      </c>
      <c r="V12" s="26">
        <v>1.6536036702659285E-2</v>
      </c>
      <c r="W12" s="26">
        <v>0.17899278762683313</v>
      </c>
      <c r="X12" s="26"/>
      <c r="Y12" s="26">
        <v>0.73464793676011308</v>
      </c>
      <c r="Z12" s="26">
        <v>0.1430328123612965</v>
      </c>
      <c r="AA12" s="26">
        <v>0.12231925087859039</v>
      </c>
    </row>
    <row r="13" spans="1:27" x14ac:dyDescent="0.3">
      <c r="A13" s="24" t="s">
        <v>25</v>
      </c>
      <c r="B13" s="24" t="s">
        <v>133</v>
      </c>
      <c r="C13" s="25" t="s">
        <v>118</v>
      </c>
      <c r="D13" s="25" t="s">
        <v>143</v>
      </c>
      <c r="E13" s="35">
        <f>SUMIFS(Westminster!F:F,Westminster!C:C,Senedd!C13)</f>
        <v>150414</v>
      </c>
      <c r="F13" s="26"/>
      <c r="G13" s="26" t="s">
        <v>124</v>
      </c>
      <c r="H13" s="26">
        <v>0.184910884236027</v>
      </c>
      <c r="I13" s="26">
        <v>0.30802330276287709</v>
      </c>
      <c r="J13" s="26">
        <v>0.18549922131856722</v>
      </c>
      <c r="K13" s="26">
        <v>0.19307838726423257</v>
      </c>
      <c r="L13" s="26">
        <v>3.3442925534982987E-2</v>
      </c>
      <c r="M13" s="26">
        <v>8.8019841956509207E-2</v>
      </c>
      <c r="N13" s="26">
        <v>7.0254369268039456E-3</v>
      </c>
      <c r="O13" s="26"/>
      <c r="P13" s="26">
        <v>0.77344438379673108</v>
      </c>
      <c r="Q13" s="26">
        <v>0.18305870841592981</v>
      </c>
      <c r="R13" s="26">
        <v>4.3496907786941923E-2</v>
      </c>
      <c r="S13" s="26"/>
      <c r="T13" s="26">
        <v>0.69797384960348563</v>
      </c>
      <c r="U13" s="26">
        <v>0.17849690487462622</v>
      </c>
      <c r="V13" s="26">
        <v>3.6344148040984729E-2</v>
      </c>
      <c r="W13" s="26">
        <v>8.7185097480803456E-2</v>
      </c>
      <c r="X13" s="26"/>
      <c r="Y13" s="26">
        <v>0.82849233255219246</v>
      </c>
      <c r="Z13" s="26">
        <v>0.11131190361873336</v>
      </c>
      <c r="AA13" s="26">
        <v>6.0195763828865795E-2</v>
      </c>
    </row>
    <row r="14" spans="1:27" x14ac:dyDescent="0.3">
      <c r="A14" s="24" t="s">
        <v>21</v>
      </c>
      <c r="B14" s="24" t="s">
        <v>13</v>
      </c>
      <c r="C14" s="25" t="s">
        <v>111</v>
      </c>
      <c r="D14" s="25" t="s">
        <v>34</v>
      </c>
      <c r="E14" s="35">
        <f>SUMIFS(Westminster!F:F,Westminster!C:C,Senedd!C14)</f>
        <v>144209</v>
      </c>
      <c r="F14" s="26"/>
      <c r="G14" s="26" t="s">
        <v>124</v>
      </c>
      <c r="H14" s="26">
        <v>0.15653147951406532</v>
      </c>
      <c r="I14" s="26">
        <v>0.42359924245923597</v>
      </c>
      <c r="J14" s="26">
        <v>0.11437017876114371</v>
      </c>
      <c r="K14" s="26">
        <v>0.12662247678876623</v>
      </c>
      <c r="L14" s="26">
        <v>8.1712781190817124E-2</v>
      </c>
      <c r="M14" s="26">
        <v>9.4912005173449124E-2</v>
      </c>
      <c r="N14" s="26">
        <v>2.2518361125225183E-3</v>
      </c>
      <c r="O14" s="26"/>
      <c r="P14" s="26">
        <v>0.69267677176630826</v>
      </c>
      <c r="Q14" s="26">
        <v>0.21267737278931964</v>
      </c>
      <c r="R14" s="26">
        <v>9.4645855444318319E-2</v>
      </c>
      <c r="S14" s="26"/>
      <c r="T14" s="26">
        <v>0.65253101606959785</v>
      </c>
      <c r="U14" s="26">
        <v>0.18133227627950468</v>
      </c>
      <c r="V14" s="26">
        <v>5.2693939391745125E-2</v>
      </c>
      <c r="W14" s="26">
        <v>0.1134427682590029</v>
      </c>
      <c r="X14" s="26"/>
      <c r="Y14" s="26">
        <v>0.75601392671342382</v>
      </c>
      <c r="Z14" s="26">
        <v>0.15829528895475467</v>
      </c>
      <c r="AA14" s="26">
        <v>8.5690784331768813E-2</v>
      </c>
    </row>
    <row r="15" spans="1:27" x14ac:dyDescent="0.3">
      <c r="A15" s="24" t="s">
        <v>21</v>
      </c>
      <c r="B15" s="24" t="s">
        <v>13</v>
      </c>
      <c r="C15" s="25" t="s">
        <v>112</v>
      </c>
      <c r="D15" s="25" t="s">
        <v>144</v>
      </c>
      <c r="E15" s="35">
        <f>SUMIFS(Westminster!F:F,Westminster!C:C,Senedd!C15)</f>
        <v>147397</v>
      </c>
      <c r="F15" s="26"/>
      <c r="G15" s="26" t="s">
        <v>124</v>
      </c>
      <c r="H15" s="26">
        <v>0.14647397328821798</v>
      </c>
      <c r="I15" s="26">
        <v>0.40353615383698904</v>
      </c>
      <c r="J15" s="26">
        <v>5.753398544076823E-2</v>
      </c>
      <c r="K15" s="26">
        <v>0.1205604470232209</v>
      </c>
      <c r="L15" s="26">
        <v>0.10505998832402035</v>
      </c>
      <c r="M15" s="26">
        <v>0.15071545161021291</v>
      </c>
      <c r="N15" s="26">
        <v>1.6120000476570598E-2</v>
      </c>
      <c r="O15" s="26"/>
      <c r="P15" s="26">
        <v>0.72792725351732512</v>
      </c>
      <c r="Q15" s="26">
        <v>0.20025735957203086</v>
      </c>
      <c r="R15" s="26">
        <v>7.1815386910591861E-2</v>
      </c>
      <c r="S15" s="26"/>
      <c r="T15" s="26">
        <v>0.60615965154768559</v>
      </c>
      <c r="U15" s="26">
        <v>0.20323001248343053</v>
      </c>
      <c r="V15" s="26">
        <v>6.1003344316128957E-2</v>
      </c>
      <c r="W15" s="26">
        <v>0.12960699165285788</v>
      </c>
      <c r="X15" s="26"/>
      <c r="Y15" s="26">
        <v>0.7501269342188488</v>
      </c>
      <c r="Z15" s="26">
        <v>0.18143423451206814</v>
      </c>
      <c r="AA15" s="26">
        <v>6.8438831268632344E-2</v>
      </c>
    </row>
    <row r="16" spans="1:27" x14ac:dyDescent="0.3">
      <c r="A16" s="24" t="s">
        <v>22</v>
      </c>
      <c r="B16" s="24" t="s">
        <v>14</v>
      </c>
      <c r="C16" s="25" t="s">
        <v>113</v>
      </c>
      <c r="D16" s="25" t="s">
        <v>145</v>
      </c>
      <c r="E16" s="35">
        <f>SUMIFS(Westminster!F:F,Westminster!C:C,Senedd!C16)</f>
        <v>153820</v>
      </c>
      <c r="F16" s="26"/>
      <c r="G16" s="26" t="s">
        <v>124</v>
      </c>
      <c r="H16" s="26">
        <v>0.16397455331626948</v>
      </c>
      <c r="I16" s="26">
        <v>0.41970875475261549</v>
      </c>
      <c r="J16" s="26">
        <v>5.1340672448497798E-2</v>
      </c>
      <c r="K16" s="26">
        <v>0.19758455306776671</v>
      </c>
      <c r="L16" s="26">
        <v>5.1812827713029003E-2</v>
      </c>
      <c r="M16" s="26">
        <v>7.1668199100419966E-2</v>
      </c>
      <c r="N16" s="26">
        <v>4.3910439601401556E-2</v>
      </c>
      <c r="O16" s="26"/>
      <c r="P16" s="26">
        <v>0.74456377965648213</v>
      </c>
      <c r="Q16" s="26">
        <v>0.18387533990195876</v>
      </c>
      <c r="R16" s="26">
        <v>7.1560880441208882E-2</v>
      </c>
      <c r="S16" s="26"/>
      <c r="T16" s="26">
        <v>0.72337768688172099</v>
      </c>
      <c r="U16" s="26">
        <v>0.13969033351021845</v>
      </c>
      <c r="V16" s="26">
        <v>5.0873003096468673E-2</v>
      </c>
      <c r="W16" s="26">
        <v>8.6058976511791813E-2</v>
      </c>
      <c r="X16" s="26"/>
      <c r="Y16" s="26">
        <v>0.80087787516360409</v>
      </c>
      <c r="Z16" s="26">
        <v>0.12122048765029225</v>
      </c>
      <c r="AA16" s="26">
        <v>7.7901637185703684E-2</v>
      </c>
    </row>
    <row r="17" spans="1:27" x14ac:dyDescent="0.3">
      <c r="A17" s="24" t="s">
        <v>28</v>
      </c>
      <c r="B17" s="24" t="s">
        <v>20</v>
      </c>
      <c r="C17" s="25" t="s">
        <v>114</v>
      </c>
      <c r="D17" s="25" t="s">
        <v>146</v>
      </c>
      <c r="E17" s="35">
        <f>SUMIFS(Westminster!F:F,Westminster!C:C,Senedd!C17)</f>
        <v>154719</v>
      </c>
      <c r="F17" s="26"/>
      <c r="G17" s="26" t="s">
        <v>129</v>
      </c>
      <c r="H17" s="26">
        <v>0.20864942807028872</v>
      </c>
      <c r="I17" s="26">
        <v>0.23556186848306809</v>
      </c>
      <c r="J17" s="26">
        <v>0.10030022274590826</v>
      </c>
      <c r="K17" s="26">
        <v>0.14206239037565505</v>
      </c>
      <c r="L17" s="26">
        <v>3.7856043731370588E-2</v>
      </c>
      <c r="M17" s="26">
        <v>0.26578859583992426</v>
      </c>
      <c r="N17" s="26">
        <v>9.7814507537850662E-3</v>
      </c>
      <c r="O17" s="26"/>
      <c r="P17" s="26">
        <v>0.75111415808024307</v>
      </c>
      <c r="Q17" s="26">
        <v>0.19959548882748232</v>
      </c>
      <c r="R17" s="26">
        <v>4.9290353092425701E-2</v>
      </c>
      <c r="S17" s="26"/>
      <c r="T17" s="26">
        <v>0.60136583968190249</v>
      </c>
      <c r="U17" s="26">
        <v>0.28167710096440507</v>
      </c>
      <c r="V17" s="26">
        <v>3.246498466209799E-2</v>
      </c>
      <c r="W17" s="26">
        <v>8.4492074691294466E-2</v>
      </c>
      <c r="X17" s="26"/>
      <c r="Y17" s="26">
        <v>0.7532314032082883</v>
      </c>
      <c r="Z17" s="26">
        <v>0.18208884974946324</v>
      </c>
      <c r="AA17" s="26">
        <v>6.4679747042095198E-2</v>
      </c>
    </row>
    <row r="18" spans="1:27" x14ac:dyDescent="0.3">
      <c r="A18" s="24" t="s">
        <v>26</v>
      </c>
      <c r="B18" s="24" t="s">
        <v>18</v>
      </c>
      <c r="C18" s="25" t="s">
        <v>18</v>
      </c>
      <c r="D18" s="25" t="s">
        <v>18</v>
      </c>
      <c r="E18" s="35">
        <f>SUMIFS(Westminster!F:F,Westminster!C:C,Senedd!C18)</f>
        <v>151667</v>
      </c>
      <c r="F18" s="33"/>
      <c r="G18" s="33" t="s">
        <v>124</v>
      </c>
      <c r="H18" s="33">
        <v>0.30699057563527821</v>
      </c>
      <c r="I18" s="33">
        <v>0.37203322563695512</v>
      </c>
      <c r="J18" s="33">
        <v>3.9620342317968897E-2</v>
      </c>
      <c r="K18" s="33">
        <v>0.16351216894543261</v>
      </c>
      <c r="L18" s="33">
        <v>3.4097642231886327E-2</v>
      </c>
      <c r="M18" s="33">
        <v>7.7049491889232977E-2</v>
      </c>
      <c r="N18" s="33">
        <v>6.6965533432458719E-3</v>
      </c>
      <c r="O18" s="33"/>
      <c r="P18" s="33">
        <v>0.65895539863044883</v>
      </c>
      <c r="Q18" s="33">
        <v>0.19225770645688259</v>
      </c>
      <c r="R18" s="33">
        <v>0.14878689491317396</v>
      </c>
      <c r="S18" s="33"/>
      <c r="T18" s="33">
        <v>0.56486511485635049</v>
      </c>
      <c r="U18" s="33">
        <v>0.2320280550318316</v>
      </c>
      <c r="V18" s="33">
        <v>4.3575684664769646E-2</v>
      </c>
      <c r="W18" s="33">
        <v>0.15953114544714928</v>
      </c>
      <c r="X18" s="33"/>
      <c r="Y18" s="33">
        <v>0.70466839589927932</v>
      </c>
      <c r="Z18" s="33">
        <v>0.11530179812964472</v>
      </c>
      <c r="AA18" s="33">
        <v>0.18002980597107604</v>
      </c>
    </row>
    <row r="19" spans="1:27" x14ac:dyDescent="0.3">
      <c r="A19" s="24" t="s">
        <v>26</v>
      </c>
      <c r="B19" s="24" t="s">
        <v>18</v>
      </c>
      <c r="C19" s="25" t="s">
        <v>115</v>
      </c>
      <c r="D19" s="25" t="s">
        <v>147</v>
      </c>
      <c r="E19" s="35">
        <f>SUMIFS(Westminster!F:F,Westminster!C:C,Senedd!C19)</f>
        <v>146057</v>
      </c>
      <c r="F19" s="33"/>
      <c r="G19" s="33" t="s">
        <v>124</v>
      </c>
      <c r="H19" s="33">
        <v>0.21226049065838953</v>
      </c>
      <c r="I19" s="33">
        <v>0.40865516623888259</v>
      </c>
      <c r="J19" s="33">
        <v>4.5866411985912972E-2</v>
      </c>
      <c r="K19" s="33">
        <v>0.19717065600191011</v>
      </c>
      <c r="L19" s="33">
        <v>3.8978093475795381E-2</v>
      </c>
      <c r="M19" s="33">
        <v>7.2536262162000834E-2</v>
      </c>
      <c r="N19" s="33">
        <v>2.4532919477108579E-2</v>
      </c>
      <c r="O19" s="33"/>
      <c r="P19" s="33">
        <v>0.72883925999796628</v>
      </c>
      <c r="Q19" s="33">
        <v>0.19652180295466268</v>
      </c>
      <c r="R19" s="33">
        <v>7.4638937047155948E-2</v>
      </c>
      <c r="S19" s="33"/>
      <c r="T19" s="33">
        <v>0.58785345523319432</v>
      </c>
      <c r="U19" s="33">
        <v>0.25039407770245342</v>
      </c>
      <c r="V19" s="33">
        <v>5.2153704762389765E-2</v>
      </c>
      <c r="W19" s="33">
        <v>0.10959876230201811</v>
      </c>
      <c r="X19" s="33"/>
      <c r="Y19" s="33">
        <v>0.72568454337305877</v>
      </c>
      <c r="Z19" s="33">
        <v>0.17994190492420714</v>
      </c>
      <c r="AA19" s="33">
        <v>9.4373551703086075E-2</v>
      </c>
    </row>
    <row r="20" spans="1:27" x14ac:dyDescent="0.3">
      <c r="A20" s="24" t="s">
        <v>26</v>
      </c>
      <c r="B20" s="24" t="s">
        <v>18</v>
      </c>
      <c r="C20" s="25" t="s">
        <v>116</v>
      </c>
      <c r="D20" s="25" t="s">
        <v>148</v>
      </c>
      <c r="E20" s="35">
        <f>SUMIFS(Westminster!F:F,Westminster!C:C,Senedd!C20)</f>
        <v>147096</v>
      </c>
      <c r="F20" s="26"/>
      <c r="G20" s="26" t="s">
        <v>129</v>
      </c>
      <c r="H20" s="26">
        <v>0.14926961053864729</v>
      </c>
      <c r="I20" s="26">
        <v>0.22259545269801803</v>
      </c>
      <c r="J20" s="26">
        <v>9.38508618834724E-2</v>
      </c>
      <c r="K20" s="26">
        <v>0.1643794678078753</v>
      </c>
      <c r="L20" s="26">
        <v>3.815717120520238E-2</v>
      </c>
      <c r="M20" s="26">
        <v>0.3281970975685562</v>
      </c>
      <c r="N20" s="26">
        <v>3.5503382982284169E-3</v>
      </c>
      <c r="O20" s="26"/>
      <c r="P20" s="26">
        <v>0.68267031814007528</v>
      </c>
      <c r="Q20" s="26">
        <v>0.1883661950038755</v>
      </c>
      <c r="R20" s="26">
        <v>0.12896348685555256</v>
      </c>
      <c r="S20" s="26"/>
      <c r="T20" s="26">
        <v>0.61080216559351286</v>
      </c>
      <c r="U20" s="26">
        <v>0.2088833838541905</v>
      </c>
      <c r="V20" s="26">
        <v>3.0081767673765594E-2</v>
      </c>
      <c r="W20" s="26">
        <v>0.15023268287843181</v>
      </c>
      <c r="X20" s="26"/>
      <c r="Y20" s="26">
        <v>0.73553337012251307</v>
      </c>
      <c r="Z20" s="26">
        <v>0.10061726497014789</v>
      </c>
      <c r="AA20" s="26">
        <v>0.16384936490733909</v>
      </c>
    </row>
    <row r="21" spans="1:27" x14ac:dyDescent="0.3">
      <c r="A21" s="24" t="s">
        <v>24</v>
      </c>
      <c r="B21" s="24" t="s">
        <v>16</v>
      </c>
      <c r="C21" s="25" t="s">
        <v>119</v>
      </c>
      <c r="D21" s="25" t="s">
        <v>149</v>
      </c>
      <c r="E21" s="35">
        <f>SUMIFS(Westminster!F:F,Westminster!C:C,Senedd!C21)</f>
        <v>149760</v>
      </c>
      <c r="F21" s="26"/>
      <c r="G21" s="26" t="s">
        <v>124</v>
      </c>
      <c r="H21" s="26">
        <v>0.1501942426947856</v>
      </c>
      <c r="I21" s="26">
        <v>0.425174335834761</v>
      </c>
      <c r="J21" s="26">
        <v>8.3970755012909293E-2</v>
      </c>
      <c r="K21" s="26">
        <v>0.17826894771131432</v>
      </c>
      <c r="L21" s="26">
        <v>5.7826412180585381E-2</v>
      </c>
      <c r="M21" s="26">
        <v>9.708515310185073E-2</v>
      </c>
      <c r="N21" s="26">
        <v>7.4801534637936439E-3</v>
      </c>
      <c r="O21" s="26"/>
      <c r="P21" s="26">
        <v>0.73453301896809142</v>
      </c>
      <c r="Q21" s="26">
        <v>0.17790271199517774</v>
      </c>
      <c r="R21" s="26">
        <v>8.7564269036532041E-2</v>
      </c>
      <c r="S21" s="26"/>
      <c r="T21" s="26">
        <v>0.62750489323017744</v>
      </c>
      <c r="U21" s="26">
        <v>0.20084487643661195</v>
      </c>
      <c r="V21" s="26">
        <v>5.2963491922286152E-2</v>
      </c>
      <c r="W21" s="26">
        <v>0.11868673841127618</v>
      </c>
      <c r="X21" s="26"/>
      <c r="Y21" s="26">
        <v>0.79809432697197269</v>
      </c>
      <c r="Z21" s="26">
        <v>0.1079937679274395</v>
      </c>
      <c r="AA21" s="26">
        <v>9.3911905100339463E-2</v>
      </c>
    </row>
    <row r="22" spans="1:27" x14ac:dyDescent="0.3">
      <c r="A22" s="24" t="s">
        <v>23</v>
      </c>
      <c r="B22" s="24" t="s">
        <v>134</v>
      </c>
      <c r="C22" s="25" t="s">
        <v>122</v>
      </c>
      <c r="D22" s="25" t="s">
        <v>150</v>
      </c>
      <c r="E22" s="35">
        <f>SUMIFS(Westminster!F:F,Westminster!C:C,Senedd!C22)</f>
        <v>147522</v>
      </c>
      <c r="F22" s="26"/>
      <c r="G22" s="26" t="s">
        <v>124</v>
      </c>
      <c r="H22" s="26">
        <v>0.23266055045871559</v>
      </c>
      <c r="I22" s="26">
        <v>0.39284403669724771</v>
      </c>
      <c r="J22" s="26">
        <v>3.5068807339449538E-2</v>
      </c>
      <c r="K22" s="26">
        <v>0.17080275229357797</v>
      </c>
      <c r="L22" s="26">
        <v>4.1754587155963301E-2</v>
      </c>
      <c r="M22" s="26">
        <v>7.8830275229357802E-2</v>
      </c>
      <c r="N22" s="26">
        <v>4.803899082568807E-2</v>
      </c>
      <c r="O22" s="26"/>
      <c r="P22" s="26">
        <v>0.73683223076704063</v>
      </c>
      <c r="Q22" s="26">
        <v>0.1809933617860035</v>
      </c>
      <c r="R22" s="26">
        <v>8.2174407446602135E-2</v>
      </c>
      <c r="S22" s="26"/>
      <c r="T22" s="26">
        <v>0.66312032678055266</v>
      </c>
      <c r="U22" s="26">
        <v>0.16507651423289932</v>
      </c>
      <c r="V22" s="26">
        <v>7.8934298837351091E-2</v>
      </c>
      <c r="W22" s="26">
        <v>9.2868860149494442E-2</v>
      </c>
      <c r="X22" s="26"/>
      <c r="Y22" s="26">
        <v>0.7924840128257592</v>
      </c>
      <c r="Z22" s="26">
        <v>0.13771470765047572</v>
      </c>
      <c r="AA22" s="26">
        <v>6.9801279523465168E-2</v>
      </c>
    </row>
    <row r="23" spans="1:27" x14ac:dyDescent="0.3">
      <c r="A23" s="24" t="s">
        <v>23</v>
      </c>
      <c r="B23" s="24" t="s">
        <v>15</v>
      </c>
      <c r="C23" s="25" t="s">
        <v>120</v>
      </c>
      <c r="D23" s="25" t="s">
        <v>151</v>
      </c>
      <c r="E23" s="35">
        <f>SUMIFS(Westminster!F:F,Westminster!C:C,Senedd!C23)</f>
        <v>151070</v>
      </c>
      <c r="F23" s="26"/>
      <c r="G23" s="26" t="s">
        <v>124</v>
      </c>
      <c r="H23" s="26">
        <v>8.6630112745163759E-2</v>
      </c>
      <c r="I23" s="26">
        <v>0.42920917512367113</v>
      </c>
      <c r="J23" s="26">
        <v>3.8636333167991636E-2</v>
      </c>
      <c r="K23" s="26">
        <v>0.21673615486707867</v>
      </c>
      <c r="L23" s="26">
        <v>4.1505235075677341E-2</v>
      </c>
      <c r="M23" s="26">
        <v>0.13463729840601665</v>
      </c>
      <c r="N23" s="26">
        <v>5.2645690614400817E-2</v>
      </c>
      <c r="O23" s="26"/>
      <c r="P23" s="26">
        <v>0.73463269119718866</v>
      </c>
      <c r="Q23" s="26">
        <v>0.17839146899039249</v>
      </c>
      <c r="R23" s="26">
        <v>8.6975839812268224E-2</v>
      </c>
      <c r="S23" s="26"/>
      <c r="T23" s="26">
        <v>0.59694828122650734</v>
      </c>
      <c r="U23" s="26">
        <v>0.21666730446105584</v>
      </c>
      <c r="V23" s="26">
        <v>3.0550450027746315E-2</v>
      </c>
      <c r="W23" s="26">
        <v>0.15583396428498006</v>
      </c>
      <c r="X23" s="26"/>
      <c r="Y23" s="26">
        <v>0.73736405961812601</v>
      </c>
      <c r="Z23" s="26">
        <v>0.16180850666660446</v>
      </c>
      <c r="AA23" s="26">
        <v>0.10082743371486426</v>
      </c>
    </row>
    <row r="24" spans="1:27" x14ac:dyDescent="0.3">
      <c r="A24" s="24" t="s">
        <v>22</v>
      </c>
      <c r="B24" s="24" t="s">
        <v>14</v>
      </c>
      <c r="C24" s="25" t="s">
        <v>121</v>
      </c>
      <c r="D24" s="25" t="s">
        <v>152</v>
      </c>
      <c r="E24" s="35">
        <f>SUMIFS(Westminster!F:F,Westminster!C:C,Senedd!C24)</f>
        <v>146561</v>
      </c>
      <c r="F24" s="26"/>
      <c r="G24" s="26" t="s">
        <v>124</v>
      </c>
      <c r="H24" s="26">
        <v>0.27047106263503912</v>
      </c>
      <c r="I24" s="26">
        <v>0.418098418237068</v>
      </c>
      <c r="J24" s="26">
        <v>4.5326924632289226E-2</v>
      </c>
      <c r="K24" s="26">
        <v>0.1535777420882968</v>
      </c>
      <c r="L24" s="26">
        <v>4.6932951276155703E-2</v>
      </c>
      <c r="M24" s="26">
        <v>4.4414146899444243E-2</v>
      </c>
      <c r="N24" s="26">
        <v>2.1178754231706894E-2</v>
      </c>
      <c r="O24" s="26"/>
      <c r="P24" s="26">
        <v>0.67992404112521909</v>
      </c>
      <c r="Q24" s="26">
        <v>0.23301263365340391</v>
      </c>
      <c r="R24" s="26">
        <v>8.7063325221583346E-2</v>
      </c>
      <c r="S24" s="26"/>
      <c r="T24" s="26">
        <v>0.63574201121749818</v>
      </c>
      <c r="U24" s="26">
        <v>0.21780582597498943</v>
      </c>
      <c r="V24" s="26">
        <v>2.8732295183048717E-2</v>
      </c>
      <c r="W24" s="26">
        <v>0.11771986762422305</v>
      </c>
      <c r="X24" s="26"/>
      <c r="Y24" s="26">
        <v>0.74245769376420057</v>
      </c>
      <c r="Z24" s="26">
        <v>0.17902954282288405</v>
      </c>
      <c r="AA24" s="26">
        <v>7.8512763412760075E-2</v>
      </c>
    </row>
    <row r="25" spans="1:27" x14ac:dyDescent="0.3">
      <c r="A25" s="24" t="s">
        <v>28</v>
      </c>
      <c r="B25" s="24" t="s">
        <v>20</v>
      </c>
      <c r="C25" s="25" t="s">
        <v>117</v>
      </c>
      <c r="D25" s="25" t="s">
        <v>153</v>
      </c>
      <c r="E25" s="35">
        <f>SUMIFS(Westminster!F:F,Westminster!C:C,Senedd!C25)</f>
        <v>145537</v>
      </c>
      <c r="F25" s="26"/>
      <c r="G25" s="26" t="s">
        <v>129</v>
      </c>
      <c r="H25" s="26">
        <v>0.15171167832491778</v>
      </c>
      <c r="I25" s="26">
        <v>0.27488766387177466</v>
      </c>
      <c r="J25" s="26">
        <v>3.1442534858942883E-2</v>
      </c>
      <c r="K25" s="26">
        <v>0.21067077407699078</v>
      </c>
      <c r="L25" s="26">
        <v>2.8686246351971093E-2</v>
      </c>
      <c r="M25" s="26">
        <v>0.28988511604206235</v>
      </c>
      <c r="N25" s="26">
        <v>1.2715986473340437E-2</v>
      </c>
      <c r="O25" s="26"/>
      <c r="P25" s="26">
        <v>0.67801580470934697</v>
      </c>
      <c r="Q25" s="26">
        <v>0.19649748153276156</v>
      </c>
      <c r="R25" s="26">
        <v>0.12548671375740003</v>
      </c>
      <c r="S25" s="26"/>
      <c r="T25" s="26">
        <v>0.61951177869927998</v>
      </c>
      <c r="U25" s="26">
        <v>0.20017861010079982</v>
      </c>
      <c r="V25" s="26">
        <v>3.5743053774932421E-2</v>
      </c>
      <c r="W25" s="26">
        <v>0.14456655742548091</v>
      </c>
      <c r="X25" s="26"/>
      <c r="Y25" s="26">
        <v>0.72591819781552869</v>
      </c>
      <c r="Z25" s="26">
        <v>0.14835381830439692</v>
      </c>
      <c r="AA25" s="26">
        <v>0.12572798388058284</v>
      </c>
    </row>
    <row r="26" spans="1:27"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sheetData>
  <sortState xmlns:xlrd2="http://schemas.microsoft.com/office/spreadsheetml/2017/richdata2" ref="A10:AA25">
    <sortCondition ref="C12:C25"/>
  </sortState>
  <mergeCells count="4">
    <mergeCell ref="G7:N7"/>
    <mergeCell ref="P7:R7"/>
    <mergeCell ref="T7:W7"/>
    <mergeCell ref="Y7:A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PAGE</vt:lpstr>
      <vt:lpstr>Westminster</vt:lpstr>
      <vt:lpstr>Senedd</vt:lpstr>
      <vt:lpstr>ClientName1</vt:lpstr>
      <vt:lpstr>ProjectName1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Crouch</dc:creator>
  <cp:lastModifiedBy>Lara Schindler</cp:lastModifiedBy>
  <dcterms:created xsi:type="dcterms:W3CDTF">2026-01-26T13:09:56Z</dcterms:created>
  <dcterms:modified xsi:type="dcterms:W3CDTF">2026-01-26T14:01:00Z</dcterms:modified>
</cp:coreProperties>
</file>