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126"/>
  <workbookPr codeName="ThisWorkbook"/>
  <mc:AlternateContent xmlns:mc="http://schemas.openxmlformats.org/markup-compatibility/2006">
    <mc:Choice Requires="x15">
      <x15ac:absPath xmlns:x15ac="http://schemas.microsoft.com/office/spreadsheetml/2010/11/ac" url="C:\Users\adamdrummond\Desktop\Brexit podcast\"/>
    </mc:Choice>
  </mc:AlternateContent>
  <xr:revisionPtr revIDLastSave="0" documentId="10_ncr:100000_{3DE40B9D-7B9C-4BDC-AE86-088D3388640D}" xr6:coauthVersionLast="31" xr6:coauthVersionMax="31" xr10:uidLastSave="{00000000-0000-0000-0000-000000000000}"/>
  <bookViews>
    <workbookView xWindow="0" yWindow="0" windowWidth="19200" windowHeight="8070" xr2:uid="{00000000-000D-0000-FFFF-FFFF00000000}"/>
  </bookViews>
  <sheets>
    <sheet name="FRONT PAGE" sheetId="14" r:id="rId1"/>
    <sheet name="Index" sheetId="13" r:id="rId2"/>
    <sheet name="Past_Vote_2017" sheetId="1" r:id="rId3"/>
    <sheet name="AD_1" sheetId="2" r:id="rId4"/>
    <sheet name="AD_2" sheetId="3" r:id="rId5"/>
    <sheet name="AD_4" sheetId="4" r:id="rId6"/>
    <sheet name="AD_5" sheetId="5" r:id="rId7"/>
    <sheet name="AD_6" sheetId="6" r:id="rId8"/>
    <sheet name="AD_7" sheetId="7" r:id="rId9"/>
    <sheet name="AD_8 Summary" sheetId="15" r:id="rId10"/>
    <sheet name="AD_8" sheetId="8" r:id="rId11"/>
    <sheet name="AD_8 (2)" sheetId="9" r:id="rId12"/>
    <sheet name="AD_8 (3)" sheetId="10" r:id="rId13"/>
    <sheet name="AD_8 (4)" sheetId="11" r:id="rId14"/>
  </sheets>
  <calcPr calcId="179017"/>
</workbook>
</file>

<file path=xl/calcChain.xml><?xml version="1.0" encoding="utf-8"?>
<calcChain xmlns="http://schemas.openxmlformats.org/spreadsheetml/2006/main">
  <c r="AJ20" i="9" l="1"/>
  <c r="AH20" i="9"/>
  <c r="AB20" i="9"/>
  <c r="Z20" i="9"/>
  <c r="T20" i="9"/>
  <c r="R20" i="9"/>
  <c r="L20" i="9"/>
  <c r="J20" i="9"/>
  <c r="D20" i="9"/>
  <c r="AL19" i="8"/>
  <c r="AK19" i="8"/>
  <c r="AJ19" i="8"/>
  <c r="AI19" i="8"/>
  <c r="AH19" i="8"/>
  <c r="AG19" i="8"/>
  <c r="AF19" i="8"/>
  <c r="AE19" i="8"/>
  <c r="AD19" i="8"/>
  <c r="AC19" i="8"/>
  <c r="AB19" i="8"/>
  <c r="AA19" i="8"/>
  <c r="Z19" i="8"/>
  <c r="Y19" i="8"/>
  <c r="X19" i="8"/>
  <c r="W19" i="8"/>
  <c r="V19" i="8"/>
  <c r="U19" i="8"/>
  <c r="T19" i="8"/>
  <c r="S19" i="8"/>
  <c r="R19" i="8"/>
  <c r="Q19" i="8"/>
  <c r="P19" i="8"/>
  <c r="O19" i="8"/>
  <c r="N19" i="8"/>
  <c r="M19" i="8"/>
  <c r="L19" i="8"/>
  <c r="K19" i="8"/>
  <c r="J19" i="8"/>
  <c r="I19" i="8"/>
  <c r="H19" i="8"/>
  <c r="G19" i="8"/>
  <c r="F19" i="8"/>
  <c r="E19" i="8"/>
  <c r="D19" i="8"/>
  <c r="C19" i="8"/>
  <c r="AL18" i="8"/>
  <c r="AK18" i="8"/>
  <c r="AJ18" i="8"/>
  <c r="AI18" i="8"/>
  <c r="AH18" i="8"/>
  <c r="AG18" i="8"/>
  <c r="AF18" i="8"/>
  <c r="AE18" i="8"/>
  <c r="AD18" i="8"/>
  <c r="AC18" i="8"/>
  <c r="AB18" i="8"/>
  <c r="AA18" i="8"/>
  <c r="Z18" i="8"/>
  <c r="Y18" i="8"/>
  <c r="X18" i="8"/>
  <c r="W18" i="8"/>
  <c r="V18" i="8"/>
  <c r="U18" i="8"/>
  <c r="T18" i="8"/>
  <c r="S18" i="8"/>
  <c r="R18" i="8"/>
  <c r="Q18" i="8"/>
  <c r="P18" i="8"/>
  <c r="O18" i="8"/>
  <c r="N18" i="8"/>
  <c r="M18" i="8"/>
  <c r="L18" i="8"/>
  <c r="K18" i="8"/>
  <c r="J18" i="8"/>
  <c r="I18" i="8"/>
  <c r="H18" i="8"/>
  <c r="G18" i="8"/>
  <c r="F18" i="8"/>
  <c r="E18" i="8"/>
  <c r="D18" i="8"/>
  <c r="C18" i="8"/>
  <c r="AL17" i="8"/>
  <c r="AK17" i="8"/>
  <c r="AJ17" i="8"/>
  <c r="AI17" i="8"/>
  <c r="AH17" i="8"/>
  <c r="AG17" i="8"/>
  <c r="AF17" i="8"/>
  <c r="AE17" i="8"/>
  <c r="AD17" i="8"/>
  <c r="AC17" i="8"/>
  <c r="AB17" i="8"/>
  <c r="AA17" i="8"/>
  <c r="Z17" i="8"/>
  <c r="Y17" i="8"/>
  <c r="X17" i="8"/>
  <c r="W17" i="8"/>
  <c r="V17" i="8"/>
  <c r="U17" i="8"/>
  <c r="T17" i="8"/>
  <c r="S17" i="8"/>
  <c r="R17" i="8"/>
  <c r="Q17" i="8"/>
  <c r="P17" i="8"/>
  <c r="O17" i="8"/>
  <c r="N17" i="8"/>
  <c r="M17" i="8"/>
  <c r="L17" i="8"/>
  <c r="K17" i="8"/>
  <c r="J17" i="8"/>
  <c r="I17" i="8"/>
  <c r="H17" i="8"/>
  <c r="G17" i="8"/>
  <c r="F17" i="8"/>
  <c r="E17" i="8"/>
  <c r="D17" i="8"/>
  <c r="C17" i="8"/>
  <c r="AL19" i="9"/>
  <c r="AK19" i="9"/>
  <c r="AJ19" i="9"/>
  <c r="AI19" i="9"/>
  <c r="AH19" i="9"/>
  <c r="AG19" i="9"/>
  <c r="AF19" i="9"/>
  <c r="AE19" i="9"/>
  <c r="AD19" i="9"/>
  <c r="AC19" i="9"/>
  <c r="AB19" i="9"/>
  <c r="AA19" i="9"/>
  <c r="Z19" i="9"/>
  <c r="Y19" i="9"/>
  <c r="X19" i="9"/>
  <c r="W19" i="9"/>
  <c r="V19" i="9"/>
  <c r="U19" i="9"/>
  <c r="T19" i="9"/>
  <c r="S19" i="9"/>
  <c r="R19" i="9"/>
  <c r="Q19" i="9"/>
  <c r="P19" i="9"/>
  <c r="O19" i="9"/>
  <c r="N19" i="9"/>
  <c r="M19" i="9"/>
  <c r="L19" i="9"/>
  <c r="K19" i="9"/>
  <c r="J19" i="9"/>
  <c r="I19" i="9"/>
  <c r="H19" i="9"/>
  <c r="G19" i="9"/>
  <c r="F19" i="9"/>
  <c r="E19" i="9"/>
  <c r="D19" i="9"/>
  <c r="C19" i="9"/>
  <c r="AL18" i="9"/>
  <c r="AK18" i="9"/>
  <c r="AJ18" i="9"/>
  <c r="AI18" i="9"/>
  <c r="AH18" i="9"/>
  <c r="AG18" i="9"/>
  <c r="AF18" i="9"/>
  <c r="AE18" i="9"/>
  <c r="AD18" i="9"/>
  <c r="AC18" i="9"/>
  <c r="AB18" i="9"/>
  <c r="AA18" i="9"/>
  <c r="Z18" i="9"/>
  <c r="Y18" i="9"/>
  <c r="X18" i="9"/>
  <c r="W18" i="9"/>
  <c r="V18" i="9"/>
  <c r="U18" i="9"/>
  <c r="T18" i="9"/>
  <c r="S18" i="9"/>
  <c r="R18" i="9"/>
  <c r="Q18" i="9"/>
  <c r="P18" i="9"/>
  <c r="O18" i="9"/>
  <c r="N18" i="9"/>
  <c r="M18" i="9"/>
  <c r="L18" i="9"/>
  <c r="K18" i="9"/>
  <c r="J18" i="9"/>
  <c r="I18" i="9"/>
  <c r="H18" i="9"/>
  <c r="G18" i="9"/>
  <c r="F18" i="9"/>
  <c r="E18" i="9"/>
  <c r="D18" i="9"/>
  <c r="C18" i="9"/>
  <c r="AL17" i="9"/>
  <c r="AL20" i="9" s="1"/>
  <c r="AK17" i="9"/>
  <c r="AK20" i="9" s="1"/>
  <c r="AJ17" i="9"/>
  <c r="AI17" i="9"/>
  <c r="AI20" i="9" s="1"/>
  <c r="AH17" i="9"/>
  <c r="AG17" i="9"/>
  <c r="AG20" i="9" s="1"/>
  <c r="AF17" i="9"/>
  <c r="AF20" i="9" s="1"/>
  <c r="AE17" i="9"/>
  <c r="AE20" i="9" s="1"/>
  <c r="AD17" i="9"/>
  <c r="AD20" i="9" s="1"/>
  <c r="AC17" i="9"/>
  <c r="AC20" i="9" s="1"/>
  <c r="AB17" i="9"/>
  <c r="AA17" i="9"/>
  <c r="AA20" i="9" s="1"/>
  <c r="Z17" i="9"/>
  <c r="Y17" i="9"/>
  <c r="Y20" i="9" s="1"/>
  <c r="X17" i="9"/>
  <c r="X20" i="9" s="1"/>
  <c r="W17" i="9"/>
  <c r="W20" i="9" s="1"/>
  <c r="V17" i="9"/>
  <c r="V20" i="9" s="1"/>
  <c r="U17" i="9"/>
  <c r="U20" i="9" s="1"/>
  <c r="T17" i="9"/>
  <c r="S17" i="9"/>
  <c r="S20" i="9" s="1"/>
  <c r="R17" i="9"/>
  <c r="Q17" i="9"/>
  <c r="Q20" i="9" s="1"/>
  <c r="P17" i="9"/>
  <c r="P20" i="9" s="1"/>
  <c r="O17" i="9"/>
  <c r="O20" i="9" s="1"/>
  <c r="N17" i="9"/>
  <c r="N20" i="9" s="1"/>
  <c r="M17" i="9"/>
  <c r="M20" i="9" s="1"/>
  <c r="L17" i="9"/>
  <c r="K17" i="9"/>
  <c r="K20" i="9" s="1"/>
  <c r="J17" i="9"/>
  <c r="I17" i="9"/>
  <c r="I20" i="9" s="1"/>
  <c r="H17" i="9"/>
  <c r="H20" i="9" s="1"/>
  <c r="G17" i="9"/>
  <c r="G20" i="9" s="1"/>
  <c r="F17" i="9"/>
  <c r="F20" i="9" s="1"/>
  <c r="E17" i="9"/>
  <c r="E20" i="9" s="1"/>
  <c r="D17" i="9"/>
  <c r="C17" i="9"/>
  <c r="C20" i="9" s="1"/>
  <c r="AL19" i="10"/>
  <c r="AK19" i="10"/>
  <c r="AJ19" i="10"/>
  <c r="AI19" i="10"/>
  <c r="AH19" i="10"/>
  <c r="AG19" i="10"/>
  <c r="AF19" i="10"/>
  <c r="AE19" i="10"/>
  <c r="AD19" i="10"/>
  <c r="AC19" i="10"/>
  <c r="AB19" i="10"/>
  <c r="AA19" i="10"/>
  <c r="Z19" i="10"/>
  <c r="Y19" i="10"/>
  <c r="X19" i="10"/>
  <c r="W19" i="10"/>
  <c r="V19" i="10"/>
  <c r="U19" i="10"/>
  <c r="T19" i="10"/>
  <c r="S19" i="10"/>
  <c r="R19" i="10"/>
  <c r="Q19" i="10"/>
  <c r="P19" i="10"/>
  <c r="O19" i="10"/>
  <c r="N19" i="10"/>
  <c r="M19" i="10"/>
  <c r="L19" i="10"/>
  <c r="K19" i="10"/>
  <c r="J19" i="10"/>
  <c r="I19" i="10"/>
  <c r="H19" i="10"/>
  <c r="G19" i="10"/>
  <c r="F19" i="10"/>
  <c r="E19" i="10"/>
  <c r="D19" i="10"/>
  <c r="C19" i="10"/>
  <c r="AL18" i="10"/>
  <c r="AK18" i="10"/>
  <c r="AJ18" i="10"/>
  <c r="AI18" i="10"/>
  <c r="AH18" i="10"/>
  <c r="AG18" i="10"/>
  <c r="AF18" i="10"/>
  <c r="AE18" i="10"/>
  <c r="AD18" i="10"/>
  <c r="AC18" i="10"/>
  <c r="AB18" i="10"/>
  <c r="AA18" i="10"/>
  <c r="Z18" i="10"/>
  <c r="Y18" i="10"/>
  <c r="X18" i="10"/>
  <c r="W18" i="10"/>
  <c r="V18" i="10"/>
  <c r="U18" i="10"/>
  <c r="T18" i="10"/>
  <c r="S18" i="10"/>
  <c r="R18" i="10"/>
  <c r="Q18" i="10"/>
  <c r="P18" i="10"/>
  <c r="O18" i="10"/>
  <c r="N18" i="10"/>
  <c r="M18" i="10"/>
  <c r="L18" i="10"/>
  <c r="K18" i="10"/>
  <c r="J18" i="10"/>
  <c r="I18" i="10"/>
  <c r="H18" i="10"/>
  <c r="G18" i="10"/>
  <c r="F18" i="10"/>
  <c r="E18" i="10"/>
  <c r="D18" i="10"/>
  <c r="C18" i="10"/>
  <c r="AL17" i="10"/>
  <c r="AK17" i="10"/>
  <c r="AJ17" i="10"/>
  <c r="AI17" i="10"/>
  <c r="AH17" i="10"/>
  <c r="AG17" i="10"/>
  <c r="AF17" i="10"/>
  <c r="AE17" i="10"/>
  <c r="AD17" i="10"/>
  <c r="AC17" i="10"/>
  <c r="AB17" i="10"/>
  <c r="AA17" i="10"/>
  <c r="Z17" i="10"/>
  <c r="Y17" i="10"/>
  <c r="X17" i="10"/>
  <c r="W17" i="10"/>
  <c r="V17" i="10"/>
  <c r="U17" i="10"/>
  <c r="T17" i="10"/>
  <c r="S17" i="10"/>
  <c r="R17" i="10"/>
  <c r="Q17" i="10"/>
  <c r="P17" i="10"/>
  <c r="O17" i="10"/>
  <c r="N17" i="10"/>
  <c r="M17" i="10"/>
  <c r="L17" i="10"/>
  <c r="K17" i="10"/>
  <c r="J17" i="10"/>
  <c r="I17" i="10"/>
  <c r="H17" i="10"/>
  <c r="G17" i="10"/>
  <c r="F17" i="10"/>
  <c r="E17" i="10"/>
  <c r="D17" i="10"/>
  <c r="C17" i="10"/>
  <c r="AL19" i="11"/>
  <c r="AK19" i="11"/>
  <c r="AJ19" i="11"/>
  <c r="AI19" i="11"/>
  <c r="AH19" i="11"/>
  <c r="AG19" i="11"/>
  <c r="AF19" i="11"/>
  <c r="AE19" i="11"/>
  <c r="AD19" i="11"/>
  <c r="AC19" i="11"/>
  <c r="AB19" i="11"/>
  <c r="AA19" i="11"/>
  <c r="Z19" i="11"/>
  <c r="Y19" i="11"/>
  <c r="X19" i="11"/>
  <c r="W19" i="11"/>
  <c r="V19" i="11"/>
  <c r="U19" i="11"/>
  <c r="T19" i="11"/>
  <c r="S19" i="11"/>
  <c r="R19" i="11"/>
  <c r="Q19" i="11"/>
  <c r="P19" i="11"/>
  <c r="O19" i="11"/>
  <c r="N19" i="11"/>
  <c r="M19" i="11"/>
  <c r="L19" i="11"/>
  <c r="K19" i="11"/>
  <c r="J19" i="11"/>
  <c r="I19" i="11"/>
  <c r="H19" i="11"/>
  <c r="G19" i="11"/>
  <c r="F19" i="11"/>
  <c r="E19" i="11"/>
  <c r="D19" i="11"/>
  <c r="C19" i="11"/>
  <c r="AL18" i="11"/>
  <c r="AK18" i="11"/>
  <c r="AJ18" i="11"/>
  <c r="AI18" i="11"/>
  <c r="AH18" i="11"/>
  <c r="AG18" i="11"/>
  <c r="AF18" i="11"/>
  <c r="AE18" i="11"/>
  <c r="AD18" i="11"/>
  <c r="AC18" i="11"/>
  <c r="AB18" i="11"/>
  <c r="AA18" i="11"/>
  <c r="Z18" i="11"/>
  <c r="Y18" i="11"/>
  <c r="X18" i="11"/>
  <c r="W18" i="11"/>
  <c r="V18" i="11"/>
  <c r="U18" i="11"/>
  <c r="T18" i="11"/>
  <c r="S18" i="11"/>
  <c r="R18" i="11"/>
  <c r="Q18" i="11"/>
  <c r="P18" i="11"/>
  <c r="O18" i="11"/>
  <c r="N18" i="11"/>
  <c r="M18" i="11"/>
  <c r="L18" i="11"/>
  <c r="K18" i="11"/>
  <c r="J18" i="11"/>
  <c r="I18" i="11"/>
  <c r="H18" i="11"/>
  <c r="G18" i="11"/>
  <c r="F18" i="11"/>
  <c r="E18" i="11"/>
  <c r="D18" i="11"/>
  <c r="C18" i="11"/>
  <c r="AL17" i="11"/>
  <c r="AK17" i="11"/>
  <c r="AJ17" i="11"/>
  <c r="AI17" i="11"/>
  <c r="AH17" i="11"/>
  <c r="AG17" i="11"/>
  <c r="AF17" i="11"/>
  <c r="AE17" i="11"/>
  <c r="AD17" i="11"/>
  <c r="AC17" i="11"/>
  <c r="AB17" i="11"/>
  <c r="AA17" i="11"/>
  <c r="Z17" i="11"/>
  <c r="Y17" i="11"/>
  <c r="X17" i="11"/>
  <c r="W17" i="11"/>
  <c r="V17" i="11"/>
  <c r="U17" i="11"/>
  <c r="T17" i="11"/>
  <c r="S17" i="11"/>
  <c r="R17" i="11"/>
  <c r="Q17" i="11"/>
  <c r="P17" i="11"/>
  <c r="O17" i="11"/>
  <c r="N17" i="11"/>
  <c r="M17" i="11"/>
  <c r="L17" i="11"/>
  <c r="K17" i="11"/>
  <c r="J17" i="11"/>
  <c r="I17" i="11"/>
  <c r="H17" i="11"/>
  <c r="G17" i="11"/>
  <c r="F17" i="11"/>
  <c r="E17" i="11"/>
  <c r="D17" i="11"/>
  <c r="C17" i="11"/>
  <c r="B19" i="8"/>
  <c r="B19" i="9"/>
  <c r="B19" i="10"/>
  <c r="B19" i="11"/>
  <c r="B18" i="8"/>
  <c r="B18" i="9"/>
  <c r="B18" i="10"/>
  <c r="B18" i="11"/>
  <c r="B17" i="8"/>
  <c r="B17" i="9"/>
  <c r="B20" i="9" s="1"/>
  <c r="B17" i="10"/>
  <c r="B17" i="11"/>
  <c r="AL16" i="6"/>
  <c r="AK16" i="6"/>
  <c r="AJ16" i="6"/>
  <c r="AI16" i="6"/>
  <c r="AH16" i="6"/>
  <c r="AG16" i="6"/>
  <c r="AF16" i="6"/>
  <c r="AE16" i="6"/>
  <c r="AD16" i="6"/>
  <c r="AC16" i="6"/>
  <c r="AB16" i="6"/>
  <c r="AA16" i="6"/>
  <c r="Z16" i="6"/>
  <c r="Y16" i="6"/>
  <c r="X16" i="6"/>
  <c r="W16" i="6"/>
  <c r="V16" i="6"/>
  <c r="U16" i="6"/>
  <c r="T16" i="6"/>
  <c r="S16" i="6"/>
  <c r="R16" i="6"/>
  <c r="Q16" i="6"/>
  <c r="P16" i="6"/>
  <c r="O16" i="6"/>
  <c r="N16" i="6"/>
  <c r="M16" i="6"/>
  <c r="L16" i="6"/>
  <c r="K16" i="6"/>
  <c r="J16" i="6"/>
  <c r="I16" i="6"/>
  <c r="H16" i="6"/>
  <c r="G16" i="6"/>
  <c r="F16" i="6"/>
  <c r="E16" i="6"/>
  <c r="D16" i="6"/>
  <c r="C16" i="6"/>
  <c r="AL15" i="6"/>
  <c r="AK15" i="6"/>
  <c r="AJ15" i="6"/>
  <c r="AI15" i="6"/>
  <c r="AH15" i="6"/>
  <c r="AG15" i="6"/>
  <c r="AF15" i="6"/>
  <c r="AE15" i="6"/>
  <c r="AD15" i="6"/>
  <c r="AC15" i="6"/>
  <c r="AB15" i="6"/>
  <c r="AA15" i="6"/>
  <c r="Z15" i="6"/>
  <c r="Y15" i="6"/>
  <c r="X15" i="6"/>
  <c r="W15" i="6"/>
  <c r="V15" i="6"/>
  <c r="U15" i="6"/>
  <c r="T15" i="6"/>
  <c r="S15" i="6"/>
  <c r="R15" i="6"/>
  <c r="Q15" i="6"/>
  <c r="P15" i="6"/>
  <c r="O15" i="6"/>
  <c r="N15" i="6"/>
  <c r="M15" i="6"/>
  <c r="L15" i="6"/>
  <c r="K15" i="6"/>
  <c r="J15" i="6"/>
  <c r="I15" i="6"/>
  <c r="H15" i="6"/>
  <c r="G15" i="6"/>
  <c r="F15" i="6"/>
  <c r="E15" i="6"/>
  <c r="D15" i="6"/>
  <c r="C15" i="6"/>
  <c r="B16" i="6"/>
  <c r="B15" i="6"/>
  <c r="AL24" i="5"/>
  <c r="AK24" i="5"/>
  <c r="AJ24" i="5"/>
  <c r="AI24" i="5"/>
  <c r="AH24" i="5"/>
  <c r="AG24" i="5"/>
  <c r="AF24" i="5"/>
  <c r="AE24" i="5"/>
  <c r="AD24" i="5"/>
  <c r="AC24" i="5"/>
  <c r="AB24" i="5"/>
  <c r="AA24" i="5"/>
  <c r="Z24" i="5"/>
  <c r="Y24" i="5"/>
  <c r="X24" i="5"/>
  <c r="W24" i="5"/>
  <c r="V24" i="5"/>
  <c r="U24" i="5"/>
  <c r="T24" i="5"/>
  <c r="S24" i="5"/>
  <c r="R24" i="5"/>
  <c r="Q24" i="5"/>
  <c r="P24" i="5"/>
  <c r="O24" i="5"/>
  <c r="N24" i="5"/>
  <c r="M24" i="5"/>
  <c r="L24" i="5"/>
  <c r="K24" i="5"/>
  <c r="J24" i="5"/>
  <c r="I24" i="5"/>
  <c r="H24" i="5"/>
  <c r="G24" i="5"/>
  <c r="F24" i="5"/>
  <c r="E24" i="5"/>
  <c r="D24" i="5"/>
  <c r="C24" i="5"/>
  <c r="AL23" i="5"/>
  <c r="AK23" i="5"/>
  <c r="AJ23" i="5"/>
  <c r="AI23" i="5"/>
  <c r="AH23" i="5"/>
  <c r="AG23" i="5"/>
  <c r="AF23" i="5"/>
  <c r="AE23" i="5"/>
  <c r="AD23" i="5"/>
  <c r="AC23" i="5"/>
  <c r="AB23" i="5"/>
  <c r="AA23" i="5"/>
  <c r="Z23" i="5"/>
  <c r="Y23" i="5"/>
  <c r="X23" i="5"/>
  <c r="W23" i="5"/>
  <c r="V23" i="5"/>
  <c r="U23" i="5"/>
  <c r="T23" i="5"/>
  <c r="S23" i="5"/>
  <c r="R23" i="5"/>
  <c r="Q23" i="5"/>
  <c r="P23" i="5"/>
  <c r="O23" i="5"/>
  <c r="N23" i="5"/>
  <c r="M23" i="5"/>
  <c r="L23" i="5"/>
  <c r="K23" i="5"/>
  <c r="J23" i="5"/>
  <c r="I23" i="5"/>
  <c r="H23" i="5"/>
  <c r="G23" i="5"/>
  <c r="F23" i="5"/>
  <c r="E23" i="5"/>
  <c r="D23" i="5"/>
  <c r="C23" i="5"/>
  <c r="B24" i="5"/>
  <c r="B23" i="5"/>
</calcChain>
</file>

<file path=xl/sharedStrings.xml><?xml version="1.0" encoding="utf-8"?>
<sst xmlns="http://schemas.openxmlformats.org/spreadsheetml/2006/main" count="674" uniqueCount="149">
  <si>
    <t>Q:Past_Vote_2017. Which, if any, of the following parties did you vote for in the general election held on 8th June 2017?</t>
  </si>
  <si>
    <t>Cell content:
 Column%
 Population</t>
  </si>
  <si>
    <t>And how did you vote in the referendum?</t>
  </si>
  <si>
    <t>Please tell us where you'd place yourself on the scale below, where one end is "I passionately want the UK to LEAVE the European Union" and the other end is "I passionately want the UK to REMAIN in the European Union"</t>
  </si>
  <si>
    <t>Gender</t>
  </si>
  <si>
    <t>Age</t>
  </si>
  <si>
    <t>Region</t>
  </si>
  <si>
    <t>Working status</t>
  </si>
  <si>
    <t>Total</t>
  </si>
  <si>
    <t>Con Remain</t>
  </si>
  <si>
    <t>Con Leave</t>
  </si>
  <si>
    <t>Lab Remain</t>
  </si>
  <si>
    <t>Lab Leave</t>
  </si>
  <si>
    <t>Voted 2016 not 2017</t>
  </si>
  <si>
    <t>Remain a member of the European Union</t>
  </si>
  <si>
    <t>Leave the European Union</t>
  </si>
  <si>
    <t>Top 2 box REMAIN</t>
  </si>
  <si>
    <t>Soft REMAIN</t>
  </si>
  <si>
    <t>The middle</t>
  </si>
  <si>
    <t>Soft LEAVE</t>
  </si>
  <si>
    <t>Top 2 box LEAVE</t>
  </si>
  <si>
    <t>Male</t>
  </si>
  <si>
    <t>Female</t>
  </si>
  <si>
    <t>18-34</t>
  </si>
  <si>
    <t>35-54</t>
  </si>
  <si>
    <t>55+</t>
  </si>
  <si>
    <t>North East</t>
  </si>
  <si>
    <t>North West</t>
  </si>
  <si>
    <t>Yorkshire and Humberside</t>
  </si>
  <si>
    <t>East Midlands</t>
  </si>
  <si>
    <t>West Midlands</t>
  </si>
  <si>
    <t>East of England</t>
  </si>
  <si>
    <t>London</t>
  </si>
  <si>
    <t>South East</t>
  </si>
  <si>
    <t>South West</t>
  </si>
  <si>
    <t>Wales</t>
  </si>
  <si>
    <t>Scotland</t>
  </si>
  <si>
    <t>Northern Ireland</t>
  </si>
  <si>
    <t>Working full time</t>
  </si>
  <si>
    <t>Working part time</t>
  </si>
  <si>
    <t>Unemployed</t>
  </si>
  <si>
    <t>Retired</t>
  </si>
  <si>
    <t>Other</t>
  </si>
  <si>
    <t>NET: Workers</t>
  </si>
  <si>
    <t>NET: Non workers</t>
  </si>
  <si>
    <t>Base: all participants</t>
  </si>
  <si>
    <t>&lt;*&gt;No. of cases</t>
  </si>
  <si>
    <t>&lt;*&gt;Base: all participants</t>
  </si>
  <si>
    <t>Conservatives</t>
  </si>
  <si>
    <t>Labour</t>
  </si>
  <si>
    <t>Liberal Democrats</t>
  </si>
  <si>
    <t>Scottish National Party</t>
  </si>
  <si>
    <t>Plaid Cymru</t>
  </si>
  <si>
    <t>UKIP</t>
  </si>
  <si>
    <t>Green</t>
  </si>
  <si>
    <t>Some other party</t>
  </si>
  <si>
    <t>Did not vote</t>
  </si>
  <si>
    <t>Unsure / can’t remember</t>
  </si>
  <si>
    <t>Prefer not to say</t>
  </si>
  <si>
    <t>Q:AD_1. If there were a referendum held tomorrow where the options were for the United Kingdom to Remain a member of the European Union or to Leave the European Union, how would you vote?</t>
  </si>
  <si>
    <t>Don't know</t>
  </si>
  <si>
    <t>Would not vote</t>
  </si>
  <si>
    <t>Q:AD_2. Please tell us where you'd place yourself on the scale below, where one end is "I passionately want the UK to LEAVE the European Union" and the other end is "I passionately want the UK to REMAIN in the European Union"</t>
  </si>
  <si>
    <t>I passionately want the UK to LEAVE the European Union</t>
  </si>
  <si>
    <t>-</t>
  </si>
  <si>
    <t>- Neutral</t>
  </si>
  <si>
    <t>I passionately want the UK to REMAIN in the European Union</t>
  </si>
  <si>
    <t>Q:AD_4. Thinking about the agreement reached by the prime minister, Theresa May, with the European Union about the terms of the UK's withdrawal... From what you have heard, do you think it is...</t>
  </si>
  <si>
    <t>A very good deal for the UK</t>
  </si>
  <si>
    <t>A good deal for the UK</t>
  </si>
  <si>
    <t>Neither a good nor a bad deal for the UK</t>
  </si>
  <si>
    <t>A bad deal for the UK</t>
  </si>
  <si>
    <t>A very bad deal for the UK</t>
  </si>
  <si>
    <t>N/A - I haven't heard much / anything about the deal</t>
  </si>
  <si>
    <t>NET: Bad</t>
  </si>
  <si>
    <t>NET: Good</t>
  </si>
  <si>
    <t>Q:AD_5. You said that you thought it was a bad deal or a very bad deal for the UK. Who would you say you most blame for this?</t>
  </si>
  <si>
    <t>The UK government</t>
  </si>
  <si>
    <t>Theresa May</t>
  </si>
  <si>
    <t>Other British politicians / leaders</t>
  </si>
  <si>
    <t>The European Union</t>
  </si>
  <si>
    <t>Michel Barnier</t>
  </si>
  <si>
    <t>Other European politicians / leaders</t>
  </si>
  <si>
    <t>Q:AD_6. Again, thinking about the agreement reached by the prime minister, Theresa May, with the European Union about the terms of the UK's withdrawal... Do you think a better deal for the UK was possible?</t>
  </si>
  <si>
    <t>Yes - definitely</t>
  </si>
  <si>
    <t>Yes - probably</t>
  </si>
  <si>
    <t>No - probably not</t>
  </si>
  <si>
    <t>No - definitely not</t>
  </si>
  <si>
    <t>Q:AD_7. For this question, please imagine that the government has decided to hold a nationwide referendum where the options are for the UK to leave the European Union on the terms of the government's deal or for the UK to remain a member of the European Union. How do you think you would vote in this referendum?</t>
  </si>
  <si>
    <t>Leave the European Union on the terms of the deal</t>
  </si>
  <si>
    <t>Q:AD_8. Again, imagining that the government has decided to hold a nationwide referendum where the options are for the UK to leave the European Union on the terms of the government's deal or for the UK to remain a member of the European Union. To what extent would you agree or disagree with each of the following statements?
 AD_8.A.1. They're just trying to get us to vote again until we reach the "right" answer</t>
  </si>
  <si>
    <t>Strongly agree</t>
  </si>
  <si>
    <t>Somewhat agree</t>
  </si>
  <si>
    <t>Neither agree nor disagree</t>
  </si>
  <si>
    <t>Somewhat disagree</t>
  </si>
  <si>
    <t>Strongly disagree</t>
  </si>
  <si>
    <t>Q:AD_8. Again, imagining that the government has decided to hold a nationwide referendum where the options are for the UK to leave the European Union on the terms of the government's deal or for the UK to remain a member of the European Union. To what extent would you agree or disagree with each of the following statements?
 AD_8.A.2. The question of whether to remain or leave the EU has been settled, the only question is 'how' we leave</t>
  </si>
  <si>
    <t>Q:AD_8. Again, imagining that the government has decided to hold a nationwide referendum where the options are for the UK to leave the European Union on the terms of the government's deal or for the UK to remain a member of the European Union. To what extent would you agree or disagree with each of the following statements?
 AD_8.A.3. Leaving the EU was a good idea in theory but has been handled so badly that staying in is probably a better option than leaving</t>
  </si>
  <si>
    <t>Q:AD_8. Again, imagining that the government has decided to hold a nationwide referendum where the options are for the UK to leave the European Union on the terms of the government's deal or for the UK to remain a member of the European Union. To what extent would you agree or disagree with each of the following statements?
 AD_8.A.4. We know a lot more now about what "leave" means so it's only right to hold another vote now that we know the specific terms</t>
  </si>
  <si>
    <t>May + Gov't</t>
  </si>
  <si>
    <t>EU + Barnier + Other</t>
  </si>
  <si>
    <t>NET: Yes</t>
  </si>
  <si>
    <t>NET: No</t>
  </si>
  <si>
    <t>NET: Agree</t>
  </si>
  <si>
    <t>NET: Disagree</t>
  </si>
  <si>
    <t>Net agreement</t>
  </si>
  <si>
    <t>Base: all saying "bad deal"</t>
  </si>
  <si>
    <t>Contents</t>
  </si>
  <si>
    <t>Return to index</t>
  </si>
  <si>
    <t>Past_Vote_2017</t>
  </si>
  <si>
    <t>Which, if any, of the following parties did you vote for in the general election held on 8th June 2017?</t>
  </si>
  <si>
    <t>AD_1</t>
  </si>
  <si>
    <t>If there were a referendum held tomorrow where the options were for the United Kingdom to Remain a member of the European Union or to Leave the European Union, how would you vote?</t>
  </si>
  <si>
    <t>AD_2</t>
  </si>
  <si>
    <t>AD_4</t>
  </si>
  <si>
    <t>Thinking about the agreement reached by the prime minister, Theresa May, with the European Union about the terms of the UK's withdrawal... From what you have heard, do you think it is...</t>
  </si>
  <si>
    <t>AD_5</t>
  </si>
  <si>
    <t>You said that you thought it was a bad deal or a very bad deal for the UK. Who would you say you most blame for this?</t>
  </si>
  <si>
    <t>AD_6</t>
  </si>
  <si>
    <t>Again, thinking about the agreement reached by the prime minister, Theresa May, with the European Union about the terms of the UK's withdrawal... Do you think a better deal for the UK was possible?</t>
  </si>
  <si>
    <t>AD_7</t>
  </si>
  <si>
    <t>For this question, please imagine that the government has decided to hold a nationwide referendum where the options are for the UK to leave the European Union on the terms of the government's deal or for the UK to remain a member of the European Union. How do you think you would vote in this referendum?</t>
  </si>
  <si>
    <t>AD_8</t>
  </si>
  <si>
    <t>Again, imagining that the government has decided to hold a nationwide referendum where the options are for the UK to leave the European Union on the terms of the government's deal or for the UK to remain a member of the European Union. To what extent would you agree or disagree with each of the following statements?
 AD_8.A.1. They're just trying to get us to vote again until we reach the "right" answer</t>
  </si>
  <si>
    <t>AD_8 (2)</t>
  </si>
  <si>
    <t>Again, imagining that the government has decided to hold a nationwide referendum where the options are for the UK to leave the European Union on the terms of the government's deal or for the UK to remain a member of the European Union. To what extent would you agree or disagree with each of the following statements?
 AD_8.A.2. The question of whether to remain or leave the EU has been settled, the only question is 'how' we leave</t>
  </si>
  <si>
    <t>AD_8 (3)</t>
  </si>
  <si>
    <t>Again, imagining that the government has decided to hold a nationwide referendum where the options are for the UK to leave the European Union on the terms of the government's deal or for the UK to remain a member of the European Union. To what extent would you agree or disagree with each of the following statements?
 AD_8.A.3. Leaving the EU was a good idea in theory but has been handled so badly that staying in is probably a better option than leaving</t>
  </si>
  <si>
    <t>AD_8 (4)</t>
  </si>
  <si>
    <t>Again, imagining that the government has decided to hold a nationwide referendum where the options are for the UK to leave the European Union on the terms of the government's deal or for the UK to remain a member of the European Union. To what extent would you agree or disagree with each of the following statements?
 AD_8.A.4. We know a lot more now about what "leave" means so it's only right to hold another vote now that we know the specific terms</t>
  </si>
  <si>
    <t>The following tables represent the results of research conducted by Opinium Research. If the base is not otherwise specified, then the results in that table reflect the full sample.</t>
  </si>
  <si>
    <r>
      <rPr>
        <b/>
        <sz val="11"/>
        <color indexed="40"/>
        <rFont val="Wingdings 3"/>
        <family val="1"/>
        <charset val="2"/>
      </rPr>
      <t></t>
    </r>
    <r>
      <rPr>
        <b/>
        <sz val="10"/>
        <color indexed="40"/>
        <rFont val="Calibri"/>
        <family val="2"/>
      </rPr>
      <t xml:space="preserve"> </t>
    </r>
    <r>
      <rPr>
        <b/>
        <sz val="11"/>
        <color indexed="40"/>
        <rFont val="Calibri"/>
        <family val="2"/>
      </rPr>
      <t xml:space="preserve">   </t>
    </r>
    <r>
      <rPr>
        <b/>
        <sz val="12"/>
        <color indexed="40"/>
        <rFont val="Calibri"/>
        <family val="2"/>
      </rPr>
      <t>RESEARCH OVERVIEW</t>
    </r>
  </si>
  <si>
    <t>FIELD DATES  |</t>
  </si>
  <si>
    <t>SAMPLE  |</t>
  </si>
  <si>
    <t>WEIGHTING  |</t>
  </si>
  <si>
    <t>In instances where the base size falls below 50 respondents, figures should be seen as indicative only. We advise against using these figures when reporting, unless appropriate caveats are provided.</t>
  </si>
  <si>
    <t xml:space="preserve">For more information or research related enquires please contact </t>
  </si>
  <si>
    <t>research@opinium.co.uk</t>
  </si>
  <si>
    <t>Opinium</t>
  </si>
  <si>
    <t>30th November to 3rd December</t>
  </si>
  <si>
    <t>2,007 UK adults aged 18+</t>
  </si>
  <si>
    <t>Sample has been weighted to nationally representative criteria</t>
  </si>
  <si>
    <t>3rd December 2018</t>
  </si>
  <si>
    <t>Summary - AD_8. Again, imagining that the government has decided to hold a nationwide referendum where the options are for the UK to leave the European Union on the terms of the government's deal or for the UK to remain a member of the European Union. To what extent would you agree or disagree with each of the following statements?</t>
  </si>
  <si>
    <t>They're just trying to get us to vote again until we reach the "right" answer</t>
  </si>
  <si>
    <t>The question of whether to remain or leave the EU has been settled, the only question is 'how' we leave</t>
  </si>
  <si>
    <t>Leaving the EU was a good idea in theory but has been handled so badly that staying in is probably a better option than leaving</t>
  </si>
  <si>
    <t>We know a lot more now about what "leave" means so it's only right to hold another vote now that we know the specific terms</t>
  </si>
  <si>
    <t>AD_8 Summary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</si>
</sst>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
    <numFmt numFmtId="165" formatCode="[$-F800]dddd\,\ mmmm\ dd\,\ yyyy"/>
  </numFmts>
  <fonts count="22">
    <font>
      <sz val="11"/>
      <name val="Calibri"/>
    </font>
    <font>
      <sz val="11"/>
      <color theme="1"/>
      <name val="Calibri"/>
      <family val="2"/>
      <scheme val="minor"/>
    </font>
    <font>
      <b/>
      <sz val="11"/>
      <name val="Calibri"/>
    </font>
    <font>
      <sz val="11"/>
      <name val="Calibri"/>
    </font>
    <font>
      <sz val="11"/>
      <color theme="0"/>
      <name val="Calibri"/>
      <family val="2"/>
      <scheme val="minor"/>
    </font>
    <font>
      <sz val="28"/>
      <color rgb="FFFFFFFF"/>
      <name val="Calibri"/>
      <family val="2"/>
    </font>
    <font>
      <sz val="11"/>
      <color rgb="FF00B0F0"/>
      <name val="Calibri"/>
      <family val="2"/>
    </font>
    <font>
      <sz val="11"/>
      <color theme="8"/>
      <name val="Calibri"/>
      <family val="2"/>
    </font>
    <font>
      <u/>
      <sz val="11"/>
      <color theme="10"/>
      <name val="Calibri"/>
      <family val="2"/>
    </font>
    <font>
      <sz val="28"/>
      <color theme="0"/>
      <name val="Calibri"/>
      <family val="2"/>
      <scheme val="minor"/>
    </font>
    <font>
      <sz val="22"/>
      <color theme="0"/>
      <name val="Calibri"/>
      <family val="2"/>
      <scheme val="minor"/>
    </font>
    <font>
      <sz val="11"/>
      <color rgb="FF5B645F"/>
      <name val="Calibri"/>
      <family val="2"/>
      <scheme val="minor"/>
    </font>
    <font>
      <b/>
      <sz val="11"/>
      <color rgb="FF5B645F"/>
      <name val="Calibri"/>
      <family val="2"/>
      <scheme val="minor"/>
    </font>
    <font>
      <b/>
      <sz val="11"/>
      <color rgb="FF00B0F0"/>
      <name val="Calibri"/>
      <family val="2"/>
      <scheme val="minor"/>
    </font>
    <font>
      <b/>
      <sz val="11"/>
      <color indexed="40"/>
      <name val="Wingdings 3"/>
      <family val="1"/>
      <charset val="2"/>
    </font>
    <font>
      <b/>
      <sz val="10"/>
      <color indexed="40"/>
      <name val="Calibri"/>
      <family val="2"/>
    </font>
    <font>
      <b/>
      <sz val="11"/>
      <color indexed="40"/>
      <name val="Calibri"/>
      <family val="2"/>
    </font>
    <font>
      <b/>
      <sz val="12"/>
      <color indexed="40"/>
      <name val="Calibri"/>
      <family val="2"/>
    </font>
    <font>
      <b/>
      <sz val="10"/>
      <color rgb="FF5B645F"/>
      <name val="Calibri"/>
      <family val="2"/>
      <scheme val="minor"/>
    </font>
    <font>
      <sz val="10"/>
      <color rgb="FF5B645F"/>
      <name val="Calibri"/>
      <family val="2"/>
      <scheme val="minor"/>
    </font>
    <font>
      <u/>
      <sz val="11"/>
      <color theme="10"/>
      <name val="Calibri"/>
      <family val="2"/>
      <scheme val="minor"/>
    </font>
    <font>
      <b/>
      <sz val="11"/>
      <name val="Calibri"/>
      <family val="2"/>
    </font>
  </fonts>
  <fills count="5">
    <fill>
      <patternFill patternType="none"/>
    </fill>
    <fill>
      <patternFill patternType="gray125"/>
    </fill>
    <fill>
      <patternFill patternType="solid">
        <fgColor theme="4" tint="0.59996337778862885"/>
        <bgColor indexed="64"/>
      </patternFill>
    </fill>
    <fill>
      <patternFill patternType="solid">
        <fgColor rgb="FFFFFFCC"/>
        <bgColor indexed="64"/>
      </patternFill>
    </fill>
    <fill>
      <patternFill patternType="solid">
        <fgColor rgb="FF5B645F"/>
        <bgColor indexed="64"/>
      </patternFill>
    </fill>
  </fills>
  <borders count="5">
    <border>
      <left/>
      <right/>
      <top/>
      <bottom/>
      <diagonal/>
    </border>
    <border>
      <left style="thin">
        <color rgb="FF79B0D4"/>
      </left>
      <right style="thin">
        <color rgb="FF79B0D4"/>
      </right>
      <top style="thin">
        <color rgb="FF79B0D4"/>
      </top>
      <bottom style="thin">
        <color rgb="FF79B0D4"/>
      </bottom>
      <diagonal/>
    </border>
    <border>
      <left/>
      <right/>
      <top style="medium">
        <color rgb="FF5B645F"/>
      </top>
      <bottom/>
      <diagonal/>
    </border>
    <border>
      <left style="thin">
        <color rgb="FF79B0D4"/>
      </left>
      <right/>
      <top/>
      <bottom style="thin">
        <color rgb="FF79B0D4"/>
      </bottom>
      <diagonal/>
    </border>
    <border>
      <left/>
      <right/>
      <top/>
      <bottom style="thin">
        <color rgb="FF79B0D4"/>
      </bottom>
      <diagonal/>
    </border>
  </borders>
  <cellStyleXfs count="21">
    <xf numFmtId="0" fontId="0" fillId="0" borderId="0"/>
    <xf numFmtId="0" fontId="2" fillId="0" borderId="1" applyNumberFormat="0" applyProtection="0">
      <alignment horizontal="center" vertical="center" wrapText="1"/>
    </xf>
    <xf numFmtId="0" fontId="2" fillId="0" borderId="1" applyNumberFormat="0" applyProtection="0">
      <alignment horizontal="left" vertical="center" wrapText="1"/>
    </xf>
    <xf numFmtId="0" fontId="3" fillId="0" borderId="1" applyNumberFormat="0" applyProtection="0">
      <alignment horizontal="right" vertical="center" wrapText="1"/>
    </xf>
    <xf numFmtId="0" fontId="2" fillId="0" borderId="1" applyNumberFormat="0" applyProtection="0">
      <alignment horizontal="right" vertical="center" wrapText="1"/>
    </xf>
    <xf numFmtId="0" fontId="3" fillId="0" borderId="1" applyNumberFormat="0" applyProtection="0">
      <alignment horizontal="right" vertical="center" wrapText="1"/>
    </xf>
    <xf numFmtId="0" fontId="3" fillId="0" borderId="1" applyProtection="0">
      <alignment horizontal="left" vertical="center" wrapText="1"/>
    </xf>
    <xf numFmtId="0" fontId="3" fillId="0" borderId="1" applyProtection="0">
      <alignment horizontal="left" vertical="center" wrapText="1"/>
    </xf>
    <xf numFmtId="0" fontId="3" fillId="0" borderId="1" applyProtection="0">
      <alignment horizontal="left" vertical="center" wrapText="1"/>
    </xf>
    <xf numFmtId="0" fontId="2" fillId="0" borderId="1" applyProtection="0">
      <alignment horizontal="left" vertical="center" wrapText="1"/>
    </xf>
    <xf numFmtId="0" fontId="3" fillId="0" borderId="1" applyProtection="0">
      <alignment horizontal="left" vertical="center" wrapText="1"/>
    </xf>
    <xf numFmtId="0" fontId="3" fillId="0" borderId="1" applyProtection="0">
      <alignment horizontal="left" vertical="center" wrapText="1"/>
    </xf>
    <xf numFmtId="0" fontId="3" fillId="3" borderId="1" applyProtection="0">
      <alignment horizontal="left" vertical="center" wrapText="1"/>
    </xf>
    <xf numFmtId="0" fontId="2" fillId="2" borderId="1" applyProtection="0">
      <alignment horizontal="right" vertical="center" wrapText="1"/>
    </xf>
    <xf numFmtId="0" fontId="3" fillId="0" borderId="1" applyProtection="0">
      <alignment horizontal="right" vertical="center" wrapText="1"/>
    </xf>
    <xf numFmtId="0" fontId="3" fillId="0" borderId="1" applyProtection="0">
      <alignment horizontal="right" vertical="center" wrapText="1"/>
    </xf>
    <xf numFmtId="0" fontId="3" fillId="0" borderId="1" applyProtection="0">
      <alignment horizontal="left" vertical="center" wrapText="1"/>
    </xf>
    <xf numFmtId="9" fontId="3" fillId="0" borderId="0" applyFont="0" applyFill="0" applyBorder="0" applyAlignment="0" applyProtection="0"/>
    <xf numFmtId="0" fontId="8" fillId="0" borderId="0" applyNumberFormat="0" applyFill="0" applyBorder="0" applyAlignment="0" applyProtection="0"/>
    <xf numFmtId="0" fontId="1" fillId="0" borderId="0"/>
    <xf numFmtId="0" fontId="20" fillId="0" borderId="0" applyNumberFormat="0" applyFill="0" applyBorder="0" applyAlignment="0" applyProtection="0"/>
  </cellStyleXfs>
  <cellXfs count="60">
    <xf numFmtId="0" fontId="0" fillId="0" borderId="0" xfId="0"/>
    <xf numFmtId="0" fontId="2" fillId="0" borderId="1" xfId="1" applyNumberFormat="1" applyProtection="1">
      <alignment horizontal="center" vertical="center" wrapText="1"/>
    </xf>
    <xf numFmtId="0" fontId="3" fillId="0" borderId="1" xfId="8" applyProtection="1">
      <alignment horizontal="left" vertical="center" wrapText="1"/>
    </xf>
    <xf numFmtId="0" fontId="3" fillId="0" borderId="1" xfId="3" applyNumberFormat="1" applyProtection="1">
      <alignment horizontal="right" vertical="center" wrapText="1"/>
    </xf>
    <xf numFmtId="0" fontId="3" fillId="0" borderId="1" xfId="5" applyNumberFormat="1" applyProtection="1">
      <alignment horizontal="right" vertical="center" wrapText="1"/>
    </xf>
    <xf numFmtId="0" fontId="2" fillId="0" borderId="1" xfId="2" applyNumberFormat="1" applyProtection="1">
      <alignment horizontal="left" vertical="center" wrapText="1"/>
    </xf>
    <xf numFmtId="0" fontId="3" fillId="0" borderId="1" xfId="6" applyProtection="1">
      <alignment horizontal="left" vertical="center" wrapText="1"/>
    </xf>
    <xf numFmtId="0" fontId="2" fillId="0" borderId="1" xfId="1" applyNumberFormat="1" applyProtection="1">
      <alignment horizontal="center" vertical="center" wrapText="1"/>
    </xf>
    <xf numFmtId="0" fontId="3" fillId="0" borderId="1" xfId="7" applyProtection="1">
      <alignment horizontal="left" vertical="center" wrapText="1"/>
    </xf>
    <xf numFmtId="0" fontId="0" fillId="4" borderId="0" xfId="0" applyFill="1"/>
    <xf numFmtId="0" fontId="5" fillId="4" borderId="0" xfId="0" applyFont="1" applyFill="1"/>
    <xf numFmtId="0" fontId="6" fillId="0" borderId="0" xfId="0" applyFont="1"/>
    <xf numFmtId="164" fontId="7" fillId="0" borderId="1" xfId="5" applyNumberFormat="1" applyFont="1" applyProtection="1">
      <alignment horizontal="right" vertical="center" wrapText="1"/>
    </xf>
    <xf numFmtId="0" fontId="8" fillId="0" borderId="0" xfId="18"/>
    <xf numFmtId="0" fontId="0" fillId="0" borderId="0" xfId="0" applyAlignment="1"/>
    <xf numFmtId="0" fontId="1" fillId="4" borderId="0" xfId="19" applyFill="1"/>
    <xf numFmtId="0" fontId="9" fillId="4" borderId="0" xfId="19" applyFont="1" applyFill="1"/>
    <xf numFmtId="0" fontId="1" fillId="4" borderId="0" xfId="19" applyFont="1" applyFill="1"/>
    <xf numFmtId="165" fontId="4" fillId="4" borderId="0" xfId="19" applyNumberFormat="1" applyFont="1" applyFill="1" applyAlignment="1">
      <alignment horizontal="right"/>
    </xf>
    <xf numFmtId="0" fontId="10" fillId="4" borderId="0" xfId="19" applyFont="1" applyFill="1"/>
    <xf numFmtId="0" fontId="1" fillId="0" borderId="0" xfId="19" applyFill="1"/>
    <xf numFmtId="0" fontId="11" fillId="0" borderId="0" xfId="19" applyFont="1" applyFill="1" applyAlignment="1">
      <alignment horizontal="justify" wrapText="1"/>
    </xf>
    <xf numFmtId="0" fontId="12" fillId="0" borderId="0" xfId="19" applyFont="1" applyFill="1"/>
    <xf numFmtId="0" fontId="11" fillId="0" borderId="0" xfId="19" applyFont="1" applyFill="1"/>
    <xf numFmtId="0" fontId="13" fillId="0" borderId="0" xfId="19" applyFont="1" applyFill="1" applyAlignment="1">
      <alignment horizontal="left" indent="2"/>
    </xf>
    <xf numFmtId="0" fontId="18" fillId="0" borderId="0" xfId="19" applyFont="1" applyFill="1" applyAlignment="1">
      <alignment horizontal="right"/>
    </xf>
    <xf numFmtId="0" fontId="19" fillId="0" borderId="0" xfId="19" applyFont="1" applyFill="1" applyAlignment="1">
      <alignment horizontal="left"/>
    </xf>
    <xf numFmtId="0" fontId="12" fillId="0" borderId="0" xfId="19" applyFont="1" applyFill="1" applyAlignment="1">
      <alignment horizontal="right"/>
    </xf>
    <xf numFmtId="0" fontId="11" fillId="0" borderId="0" xfId="19" applyFont="1" applyFill="1" applyAlignment="1">
      <alignment horizontal="left" indent="1"/>
    </xf>
    <xf numFmtId="0" fontId="19" fillId="0" borderId="0" xfId="19" applyFont="1" applyFill="1" applyAlignment="1">
      <alignment horizontal="justify" vertical="center" wrapText="1"/>
    </xf>
    <xf numFmtId="0" fontId="11" fillId="0" borderId="0" xfId="19" applyFont="1" applyFill="1" applyAlignment="1">
      <alignment horizontal="left" vertical="center" wrapText="1"/>
    </xf>
    <xf numFmtId="0" fontId="20" fillId="0" borderId="0" xfId="20" applyFill="1" applyAlignment="1">
      <alignment vertical="center" wrapText="1"/>
    </xf>
    <xf numFmtId="0" fontId="11" fillId="0" borderId="0" xfId="19" applyFont="1" applyFill="1" applyAlignment="1">
      <alignment vertical="center" wrapText="1"/>
    </xf>
    <xf numFmtId="0" fontId="1" fillId="4" borderId="2" xfId="19" applyFill="1" applyBorder="1"/>
    <xf numFmtId="0" fontId="2" fillId="0" borderId="1" xfId="2" applyNumberFormat="1" applyFill="1" applyProtection="1">
      <alignment horizontal="left" vertical="center" wrapText="1"/>
    </xf>
    <xf numFmtId="0" fontId="0" fillId="0" borderId="0" xfId="0" applyFill="1"/>
    <xf numFmtId="0" fontId="3" fillId="0" borderId="1" xfId="6" applyFill="1" applyProtection="1">
      <alignment horizontal="left" vertical="center" wrapText="1"/>
    </xf>
    <xf numFmtId="0" fontId="2" fillId="0" borderId="1" xfId="1" applyNumberFormat="1" applyFill="1" applyProtection="1">
      <alignment horizontal="center" vertical="center" wrapText="1"/>
    </xf>
    <xf numFmtId="0" fontId="2" fillId="0" borderId="1" xfId="1" applyNumberFormat="1" applyFill="1" applyProtection="1">
      <alignment horizontal="center" vertical="center" wrapText="1"/>
    </xf>
    <xf numFmtId="0" fontId="3" fillId="0" borderId="1" xfId="8" applyFill="1" applyProtection="1">
      <alignment horizontal="left" vertical="center" wrapText="1"/>
    </xf>
    <xf numFmtId="0" fontId="3" fillId="0" borderId="1" xfId="3" applyNumberFormat="1" applyFill="1" applyProtection="1">
      <alignment horizontal="right" vertical="center" wrapText="1"/>
    </xf>
    <xf numFmtId="0" fontId="3" fillId="0" borderId="1" xfId="7" applyFill="1" applyProtection="1">
      <alignment horizontal="left" vertical="center" wrapText="1"/>
    </xf>
    <xf numFmtId="164" fontId="7" fillId="0" borderId="1" xfId="5" applyNumberFormat="1" applyFont="1" applyFill="1" applyProtection="1">
      <alignment horizontal="right" vertical="center" wrapText="1"/>
    </xf>
    <xf numFmtId="0" fontId="3" fillId="0" borderId="1" xfId="5" applyNumberFormat="1" applyFill="1" applyProtection="1">
      <alignment horizontal="right" vertical="center" wrapText="1"/>
    </xf>
    <xf numFmtId="0" fontId="8" fillId="0" borderId="0" xfId="18" applyFill="1"/>
    <xf numFmtId="9" fontId="7" fillId="0" borderId="0" xfId="17" applyFont="1" applyFill="1"/>
    <xf numFmtId="9" fontId="7" fillId="0" borderId="0" xfId="0" applyNumberFormat="1" applyFont="1" applyFill="1"/>
    <xf numFmtId="0" fontId="2" fillId="0" borderId="3" xfId="2" applyFill="1" applyBorder="1">
      <alignment horizontal="left" vertical="center" wrapText="1"/>
    </xf>
    <xf numFmtId="0" fontId="2" fillId="0" borderId="4" xfId="2" applyFill="1" applyBorder="1">
      <alignment horizontal="left" vertical="center" wrapText="1"/>
    </xf>
    <xf numFmtId="0" fontId="0" fillId="0" borderId="0" xfId="0" applyFill="1" applyAlignment="1">
      <alignment wrapText="1"/>
    </xf>
    <xf numFmtId="0" fontId="21" fillId="0" borderId="1" xfId="1" applyFont="1" applyFill="1">
      <alignment horizontal="center" vertical="center" wrapText="1"/>
    </xf>
    <xf numFmtId="0" fontId="3" fillId="0" borderId="1" xfId="7" applyFill="1">
      <alignment horizontal="left" vertical="center" wrapText="1"/>
    </xf>
    <xf numFmtId="0" fontId="3" fillId="0" borderId="1" xfId="3" applyNumberFormat="1" applyFill="1">
      <alignment horizontal="right" vertical="center" wrapText="1"/>
    </xf>
    <xf numFmtId="0" fontId="3" fillId="0" borderId="1" xfId="7" applyFill="1">
      <alignment horizontal="left" vertical="center" wrapText="1"/>
    </xf>
    <xf numFmtId="164" fontId="7" fillId="0" borderId="1" xfId="5" applyNumberFormat="1" applyFont="1" applyFill="1">
      <alignment horizontal="right" vertical="center" wrapText="1"/>
    </xf>
    <xf numFmtId="0" fontId="0" fillId="0" borderId="0" xfId="0" applyFill="1"/>
    <xf numFmtId="0" fontId="3" fillId="0" borderId="1" xfId="5" applyNumberFormat="1" applyFill="1">
      <alignment horizontal="right" vertical="center" wrapText="1"/>
    </xf>
    <xf numFmtId="9" fontId="7" fillId="0" borderId="0" xfId="17" applyNumberFormat="1" applyFont="1" applyFill="1"/>
    <xf numFmtId="0" fontId="7" fillId="0" borderId="0" xfId="0" applyFont="1" applyFill="1"/>
    <xf numFmtId="0" fontId="0" fillId="0" borderId="1" xfId="8" applyFont="1" applyFill="1" applyProtection="1">
      <alignment horizontal="left" vertical="center" wrapText="1"/>
    </xf>
  </cellXfs>
  <cellStyles count="21">
    <cellStyle name="Hyperlink" xfId="18" builtinId="8"/>
    <cellStyle name="Hyperlink 2" xfId="20" xr:uid="{394F46FA-D40C-4CA3-AE5E-C637083148AE}"/>
    <cellStyle name="Normal" xfId="0" builtinId="0"/>
    <cellStyle name="Normal 2" xfId="19" xr:uid="{3FD79993-1956-4E26-AED2-660837C1C0BB}"/>
    <cellStyle name="Percent" xfId="17" builtinId="5"/>
    <cellStyle name="RABase" xfId="3" xr:uid="{00000000-0005-0000-0000-000001000000}"/>
    <cellStyle name="RABase-Col1" xfId="8" xr:uid="{00000000-0005-0000-0000-000002000000}"/>
    <cellStyle name="RABlock" xfId="4" xr:uid="{00000000-0005-0000-0000-000003000000}"/>
    <cellStyle name="RABlock-Col1" xfId="9" xr:uid="{00000000-0005-0000-0000-000004000000}"/>
    <cellStyle name="RAComment" xfId="12" xr:uid="{00000000-0005-0000-0000-000005000000}"/>
    <cellStyle name="RAData" xfId="10" xr:uid="{00000000-0005-0000-0000-000006000000}"/>
    <cellStyle name="RAFilter" xfId="11" xr:uid="{00000000-0005-0000-0000-000007000000}"/>
    <cellStyle name="RAHeader1" xfId="2" xr:uid="{00000000-0005-0000-0000-000008000000}"/>
    <cellStyle name="RAHeader2" xfId="1" xr:uid="{00000000-0005-0000-0000-000009000000}"/>
    <cellStyle name="RAHeader2-Col1" xfId="6" xr:uid="{00000000-0005-0000-0000-00000A000000}"/>
    <cellStyle name="RAHeaderSideBySide" xfId="14" xr:uid="{00000000-0005-0000-0000-00000B000000}"/>
    <cellStyle name="RARow" xfId="5" xr:uid="{00000000-0005-0000-0000-00000C000000}"/>
    <cellStyle name="RARow-Col1" xfId="7" xr:uid="{00000000-0005-0000-0000-00000D000000}"/>
    <cellStyle name="RAToplineHeader2" xfId="13" xr:uid="{00000000-0005-0000-0000-00000E000000}"/>
    <cellStyle name="RATTest" xfId="15" xr:uid="{00000000-0005-0000-0000-00000F000000}"/>
    <cellStyle name="RATTest-Col1" xfId="16" xr:uid="{00000000-0005-0000-0000-00001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http://rs.miprocloud.net/PortalDataService/Content/88a5Kigijbz/SD_Table_Logo2.png" TargetMode="External"/></Relationships>
</file>

<file path=xl/drawings/drawing1.xml><?xml version="1.0" encoding="utf-8"?>
<xdr:wsDr xmlns:xdr="http://schemas.openxmlformats.org/drawingml/2006/spreadsheetDrawing" xmlns:a="http://schemas.openxmlformats.org/drawingml/2006/main">
  <xdr:absoluteAnchor>
    <xdr:pos x="170392" y="133350"/>
    <xdr:ext cx="1085850" cy="1066800"/>
    <xdr:pic>
      <xdr:nvPicPr>
        <xdr:cNvPr id="2" name="Picture 17">
          <a:extLst>
            <a:ext uri="{FF2B5EF4-FFF2-40B4-BE49-F238E27FC236}">
              <a16:creationId xmlns:a16="http://schemas.microsoft.com/office/drawing/2014/main" id="{CD0DE34E-3DDD-4E66-81B6-398E8B0FE0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29" t="1450"/>
        <a:stretch>
          <a:fillRect/>
        </a:stretch>
      </xdr:blipFill>
      <xdr:spPr bwMode="auto">
        <a:xfrm>
          <a:off x="170392" y="133350"/>
          <a:ext cx="10858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absoluteAnchor>
  <xdr:absoluteAnchor>
    <xdr:pos x="6525683" y="3839633"/>
    <xdr:ext cx="1226609" cy="1119717"/>
    <xdr:pic>
      <xdr:nvPicPr>
        <xdr:cNvPr id="3" name="Picture 16390">
          <a:extLst>
            <a:ext uri="{FF2B5EF4-FFF2-40B4-BE49-F238E27FC236}">
              <a16:creationId xmlns:a16="http://schemas.microsoft.com/office/drawing/2014/main" id="{6FD80ADF-C9CE-491E-91A6-4E6AA7E0DE96}"/>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525683" y="3839633"/>
          <a:ext cx="1226609" cy="11197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absoluteAnchor>
</xdr:wsDr>
</file>

<file path=xl/drawings/drawing2.xml><?xml version="1.0" encoding="utf-8"?>
<xdr:wsDr xmlns:xdr="http://schemas.openxmlformats.org/drawingml/2006/spreadsheetDrawing" xmlns:a="http://schemas.openxmlformats.org/drawingml/2006/main">
  <xdr:twoCellAnchor editAs="oneCell">
    <xdr:from>
      <xdr:col>0</xdr:col>
      <xdr:colOff>127000</xdr:colOff>
      <xdr:row>0</xdr:row>
      <xdr:rowOff>127000</xdr:rowOff>
    </xdr:from>
    <xdr:to>
      <xdr:col>1</xdr:col>
      <xdr:colOff>603250</xdr:colOff>
      <xdr:row>4</xdr:row>
      <xdr:rowOff>155575</xdr:rowOff>
    </xdr:to>
    <xdr:pic>
      <xdr:nvPicPr>
        <xdr:cNvPr id="3" name="Picture 2">
          <a:extLst>
            <a:ext uri="{FF2B5EF4-FFF2-40B4-BE49-F238E27FC236}">
              <a16:creationId xmlns:a16="http://schemas.microsoft.com/office/drawing/2014/main" id="{538018F0-B178-4E49-B553-25F6F24A82E0}"/>
            </a:ext>
          </a:extLst>
        </xdr:cNvPr>
        <xdr:cNvPicPr>
          <a:picLocks noChangeAspect="1"/>
        </xdr:cNvPicPr>
      </xdr:nvPicPr>
      <xdr:blipFill>
        <a:blip xmlns:r="http://schemas.openxmlformats.org/officeDocument/2006/relationships" r:link="rId1"/>
        <a:stretch>
          <a:fillRect/>
        </a:stretch>
      </xdr:blipFill>
      <xdr:spPr>
        <a:xfrm>
          <a:off x="127000" y="127000"/>
          <a:ext cx="1085850" cy="10668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esearch@opinium.co.uk"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FD623-7427-4176-885B-C1F58DFB915B}">
  <sheetPr codeName="Sheet2">
    <tabColor theme="1" tint="0.249977111117893"/>
  </sheetPr>
  <dimension ref="B3:K26"/>
  <sheetViews>
    <sheetView showGridLines="0" tabSelected="1" zoomScaleNormal="100" workbookViewId="0"/>
  </sheetViews>
  <sheetFormatPr defaultRowHeight="15"/>
  <cols>
    <col min="1" max="1" width="2.28515625" style="15" customWidth="1"/>
    <col min="2" max="2" width="20.7109375" style="15" customWidth="1"/>
    <col min="3" max="4" width="13.7109375" style="15" customWidth="1"/>
    <col min="5" max="5" width="9.140625" style="15"/>
    <col min="6" max="6" width="3" style="15" customWidth="1"/>
    <col min="7" max="7" width="24.42578125" style="15" customWidth="1"/>
    <col min="8" max="8" width="9.140625" style="15"/>
    <col min="9" max="9" width="4.42578125" style="15" customWidth="1"/>
    <col min="10" max="10" width="9.140625" style="15"/>
    <col min="11" max="11" width="4.7109375" style="15" customWidth="1"/>
    <col min="12" max="256" width="9.140625" style="15"/>
    <col min="257" max="257" width="2.28515625" style="15" customWidth="1"/>
    <col min="258" max="258" width="15.28515625" style="15" customWidth="1"/>
    <col min="259" max="260" width="13.7109375" style="15" customWidth="1"/>
    <col min="261" max="261" width="9.140625" style="15"/>
    <col min="262" max="262" width="3" style="15" customWidth="1"/>
    <col min="263" max="263" width="21.85546875" style="15" customWidth="1"/>
    <col min="264" max="264" width="9.140625" style="15"/>
    <col min="265" max="265" width="4.42578125" style="15" customWidth="1"/>
    <col min="266" max="266" width="9.140625" style="15"/>
    <col min="267" max="267" width="4.7109375" style="15" customWidth="1"/>
    <col min="268" max="512" width="9.140625" style="15"/>
    <col min="513" max="513" width="2.28515625" style="15" customWidth="1"/>
    <col min="514" max="514" width="15.28515625" style="15" customWidth="1"/>
    <col min="515" max="516" width="13.7109375" style="15" customWidth="1"/>
    <col min="517" max="517" width="9.140625" style="15"/>
    <col min="518" max="518" width="3" style="15" customWidth="1"/>
    <col min="519" max="519" width="21.85546875" style="15" customWidth="1"/>
    <col min="520" max="520" width="9.140625" style="15"/>
    <col min="521" max="521" width="4.42578125" style="15" customWidth="1"/>
    <col min="522" max="522" width="9.140625" style="15"/>
    <col min="523" max="523" width="4.7109375" style="15" customWidth="1"/>
    <col min="524" max="768" width="9.140625" style="15"/>
    <col min="769" max="769" width="2.28515625" style="15" customWidth="1"/>
    <col min="770" max="770" width="15.28515625" style="15" customWidth="1"/>
    <col min="771" max="772" width="13.7109375" style="15" customWidth="1"/>
    <col min="773" max="773" width="9.140625" style="15"/>
    <col min="774" max="774" width="3" style="15" customWidth="1"/>
    <col min="775" max="775" width="21.85546875" style="15" customWidth="1"/>
    <col min="776" max="776" width="9.140625" style="15"/>
    <col min="777" max="777" width="4.42578125" style="15" customWidth="1"/>
    <col min="778" max="778" width="9.140625" style="15"/>
    <col min="779" max="779" width="4.7109375" style="15" customWidth="1"/>
    <col min="780" max="1024" width="9.140625" style="15"/>
    <col min="1025" max="1025" width="2.28515625" style="15" customWidth="1"/>
    <col min="1026" max="1026" width="15.28515625" style="15" customWidth="1"/>
    <col min="1027" max="1028" width="13.7109375" style="15" customWidth="1"/>
    <col min="1029" max="1029" width="9.140625" style="15"/>
    <col min="1030" max="1030" width="3" style="15" customWidth="1"/>
    <col min="1031" max="1031" width="21.85546875" style="15" customWidth="1"/>
    <col min="1032" max="1032" width="9.140625" style="15"/>
    <col min="1033" max="1033" width="4.42578125" style="15" customWidth="1"/>
    <col min="1034" max="1034" width="9.140625" style="15"/>
    <col min="1035" max="1035" width="4.7109375" style="15" customWidth="1"/>
    <col min="1036" max="1280" width="9.140625" style="15"/>
    <col min="1281" max="1281" width="2.28515625" style="15" customWidth="1"/>
    <col min="1282" max="1282" width="15.28515625" style="15" customWidth="1"/>
    <col min="1283" max="1284" width="13.7109375" style="15" customWidth="1"/>
    <col min="1285" max="1285" width="9.140625" style="15"/>
    <col min="1286" max="1286" width="3" style="15" customWidth="1"/>
    <col min="1287" max="1287" width="21.85546875" style="15" customWidth="1"/>
    <col min="1288" max="1288" width="9.140625" style="15"/>
    <col min="1289" max="1289" width="4.42578125" style="15" customWidth="1"/>
    <col min="1290" max="1290" width="9.140625" style="15"/>
    <col min="1291" max="1291" width="4.7109375" style="15" customWidth="1"/>
    <col min="1292" max="1536" width="9.140625" style="15"/>
    <col min="1537" max="1537" width="2.28515625" style="15" customWidth="1"/>
    <col min="1538" max="1538" width="15.28515625" style="15" customWidth="1"/>
    <col min="1539" max="1540" width="13.7109375" style="15" customWidth="1"/>
    <col min="1541" max="1541" width="9.140625" style="15"/>
    <col min="1542" max="1542" width="3" style="15" customWidth="1"/>
    <col min="1543" max="1543" width="21.85546875" style="15" customWidth="1"/>
    <col min="1544" max="1544" width="9.140625" style="15"/>
    <col min="1545" max="1545" width="4.42578125" style="15" customWidth="1"/>
    <col min="1546" max="1546" width="9.140625" style="15"/>
    <col min="1547" max="1547" width="4.7109375" style="15" customWidth="1"/>
    <col min="1548" max="1792" width="9.140625" style="15"/>
    <col min="1793" max="1793" width="2.28515625" style="15" customWidth="1"/>
    <col min="1794" max="1794" width="15.28515625" style="15" customWidth="1"/>
    <col min="1795" max="1796" width="13.7109375" style="15" customWidth="1"/>
    <col min="1797" max="1797" width="9.140625" style="15"/>
    <col min="1798" max="1798" width="3" style="15" customWidth="1"/>
    <col min="1799" max="1799" width="21.85546875" style="15" customWidth="1"/>
    <col min="1800" max="1800" width="9.140625" style="15"/>
    <col min="1801" max="1801" width="4.42578125" style="15" customWidth="1"/>
    <col min="1802" max="1802" width="9.140625" style="15"/>
    <col min="1803" max="1803" width="4.7109375" style="15" customWidth="1"/>
    <col min="1804" max="2048" width="9.140625" style="15"/>
    <col min="2049" max="2049" width="2.28515625" style="15" customWidth="1"/>
    <col min="2050" max="2050" width="15.28515625" style="15" customWidth="1"/>
    <col min="2051" max="2052" width="13.7109375" style="15" customWidth="1"/>
    <col min="2053" max="2053" width="9.140625" style="15"/>
    <col min="2054" max="2054" width="3" style="15" customWidth="1"/>
    <col min="2055" max="2055" width="21.85546875" style="15" customWidth="1"/>
    <col min="2056" max="2056" width="9.140625" style="15"/>
    <col min="2057" max="2057" width="4.42578125" style="15" customWidth="1"/>
    <col min="2058" max="2058" width="9.140625" style="15"/>
    <col min="2059" max="2059" width="4.7109375" style="15" customWidth="1"/>
    <col min="2060" max="2304" width="9.140625" style="15"/>
    <col min="2305" max="2305" width="2.28515625" style="15" customWidth="1"/>
    <col min="2306" max="2306" width="15.28515625" style="15" customWidth="1"/>
    <col min="2307" max="2308" width="13.7109375" style="15" customWidth="1"/>
    <col min="2309" max="2309" width="9.140625" style="15"/>
    <col min="2310" max="2310" width="3" style="15" customWidth="1"/>
    <col min="2311" max="2311" width="21.85546875" style="15" customWidth="1"/>
    <col min="2312" max="2312" width="9.140625" style="15"/>
    <col min="2313" max="2313" width="4.42578125" style="15" customWidth="1"/>
    <col min="2314" max="2314" width="9.140625" style="15"/>
    <col min="2315" max="2315" width="4.7109375" style="15" customWidth="1"/>
    <col min="2316" max="2560" width="9.140625" style="15"/>
    <col min="2561" max="2561" width="2.28515625" style="15" customWidth="1"/>
    <col min="2562" max="2562" width="15.28515625" style="15" customWidth="1"/>
    <col min="2563" max="2564" width="13.7109375" style="15" customWidth="1"/>
    <col min="2565" max="2565" width="9.140625" style="15"/>
    <col min="2566" max="2566" width="3" style="15" customWidth="1"/>
    <col min="2567" max="2567" width="21.85546875" style="15" customWidth="1"/>
    <col min="2568" max="2568" width="9.140625" style="15"/>
    <col min="2569" max="2569" width="4.42578125" style="15" customWidth="1"/>
    <col min="2570" max="2570" width="9.140625" style="15"/>
    <col min="2571" max="2571" width="4.7109375" style="15" customWidth="1"/>
    <col min="2572" max="2816" width="9.140625" style="15"/>
    <col min="2817" max="2817" width="2.28515625" style="15" customWidth="1"/>
    <col min="2818" max="2818" width="15.28515625" style="15" customWidth="1"/>
    <col min="2819" max="2820" width="13.7109375" style="15" customWidth="1"/>
    <col min="2821" max="2821" width="9.140625" style="15"/>
    <col min="2822" max="2822" width="3" style="15" customWidth="1"/>
    <col min="2823" max="2823" width="21.85546875" style="15" customWidth="1"/>
    <col min="2824" max="2824" width="9.140625" style="15"/>
    <col min="2825" max="2825" width="4.42578125" style="15" customWidth="1"/>
    <col min="2826" max="2826" width="9.140625" style="15"/>
    <col min="2827" max="2827" width="4.7109375" style="15" customWidth="1"/>
    <col min="2828" max="3072" width="9.140625" style="15"/>
    <col min="3073" max="3073" width="2.28515625" style="15" customWidth="1"/>
    <col min="3074" max="3074" width="15.28515625" style="15" customWidth="1"/>
    <col min="3075" max="3076" width="13.7109375" style="15" customWidth="1"/>
    <col min="3077" max="3077" width="9.140625" style="15"/>
    <col min="3078" max="3078" width="3" style="15" customWidth="1"/>
    <col min="3079" max="3079" width="21.85546875" style="15" customWidth="1"/>
    <col min="3080" max="3080" width="9.140625" style="15"/>
    <col min="3081" max="3081" width="4.42578125" style="15" customWidth="1"/>
    <col min="3082" max="3082" width="9.140625" style="15"/>
    <col min="3083" max="3083" width="4.7109375" style="15" customWidth="1"/>
    <col min="3084" max="3328" width="9.140625" style="15"/>
    <col min="3329" max="3329" width="2.28515625" style="15" customWidth="1"/>
    <col min="3330" max="3330" width="15.28515625" style="15" customWidth="1"/>
    <col min="3331" max="3332" width="13.7109375" style="15" customWidth="1"/>
    <col min="3333" max="3333" width="9.140625" style="15"/>
    <col min="3334" max="3334" width="3" style="15" customWidth="1"/>
    <col min="3335" max="3335" width="21.85546875" style="15" customWidth="1"/>
    <col min="3336" max="3336" width="9.140625" style="15"/>
    <col min="3337" max="3337" width="4.42578125" style="15" customWidth="1"/>
    <col min="3338" max="3338" width="9.140625" style="15"/>
    <col min="3339" max="3339" width="4.7109375" style="15" customWidth="1"/>
    <col min="3340" max="3584" width="9.140625" style="15"/>
    <col min="3585" max="3585" width="2.28515625" style="15" customWidth="1"/>
    <col min="3586" max="3586" width="15.28515625" style="15" customWidth="1"/>
    <col min="3587" max="3588" width="13.7109375" style="15" customWidth="1"/>
    <col min="3589" max="3589" width="9.140625" style="15"/>
    <col min="3590" max="3590" width="3" style="15" customWidth="1"/>
    <col min="3591" max="3591" width="21.85546875" style="15" customWidth="1"/>
    <col min="3592" max="3592" width="9.140625" style="15"/>
    <col min="3593" max="3593" width="4.42578125" style="15" customWidth="1"/>
    <col min="3594" max="3594" width="9.140625" style="15"/>
    <col min="3595" max="3595" width="4.7109375" style="15" customWidth="1"/>
    <col min="3596" max="3840" width="9.140625" style="15"/>
    <col min="3841" max="3841" width="2.28515625" style="15" customWidth="1"/>
    <col min="3842" max="3842" width="15.28515625" style="15" customWidth="1"/>
    <col min="3843" max="3844" width="13.7109375" style="15" customWidth="1"/>
    <col min="3845" max="3845" width="9.140625" style="15"/>
    <col min="3846" max="3846" width="3" style="15" customWidth="1"/>
    <col min="3847" max="3847" width="21.85546875" style="15" customWidth="1"/>
    <col min="3848" max="3848" width="9.140625" style="15"/>
    <col min="3849" max="3849" width="4.42578125" style="15" customWidth="1"/>
    <col min="3850" max="3850" width="9.140625" style="15"/>
    <col min="3851" max="3851" width="4.7109375" style="15" customWidth="1"/>
    <col min="3852" max="4096" width="9.140625" style="15"/>
    <col min="4097" max="4097" width="2.28515625" style="15" customWidth="1"/>
    <col min="4098" max="4098" width="15.28515625" style="15" customWidth="1"/>
    <col min="4099" max="4100" width="13.7109375" style="15" customWidth="1"/>
    <col min="4101" max="4101" width="9.140625" style="15"/>
    <col min="4102" max="4102" width="3" style="15" customWidth="1"/>
    <col min="4103" max="4103" width="21.85546875" style="15" customWidth="1"/>
    <col min="4104" max="4104" width="9.140625" style="15"/>
    <col min="4105" max="4105" width="4.42578125" style="15" customWidth="1"/>
    <col min="4106" max="4106" width="9.140625" style="15"/>
    <col min="4107" max="4107" width="4.7109375" style="15" customWidth="1"/>
    <col min="4108" max="4352" width="9.140625" style="15"/>
    <col min="4353" max="4353" width="2.28515625" style="15" customWidth="1"/>
    <col min="4354" max="4354" width="15.28515625" style="15" customWidth="1"/>
    <col min="4355" max="4356" width="13.7109375" style="15" customWidth="1"/>
    <col min="4357" max="4357" width="9.140625" style="15"/>
    <col min="4358" max="4358" width="3" style="15" customWidth="1"/>
    <col min="4359" max="4359" width="21.85546875" style="15" customWidth="1"/>
    <col min="4360" max="4360" width="9.140625" style="15"/>
    <col min="4361" max="4361" width="4.42578125" style="15" customWidth="1"/>
    <col min="4362" max="4362" width="9.140625" style="15"/>
    <col min="4363" max="4363" width="4.7109375" style="15" customWidth="1"/>
    <col min="4364" max="4608" width="9.140625" style="15"/>
    <col min="4609" max="4609" width="2.28515625" style="15" customWidth="1"/>
    <col min="4610" max="4610" width="15.28515625" style="15" customWidth="1"/>
    <col min="4611" max="4612" width="13.7109375" style="15" customWidth="1"/>
    <col min="4613" max="4613" width="9.140625" style="15"/>
    <col min="4614" max="4614" width="3" style="15" customWidth="1"/>
    <col min="4615" max="4615" width="21.85546875" style="15" customWidth="1"/>
    <col min="4616" max="4616" width="9.140625" style="15"/>
    <col min="4617" max="4617" width="4.42578125" style="15" customWidth="1"/>
    <col min="4618" max="4618" width="9.140625" style="15"/>
    <col min="4619" max="4619" width="4.7109375" style="15" customWidth="1"/>
    <col min="4620" max="4864" width="9.140625" style="15"/>
    <col min="4865" max="4865" width="2.28515625" style="15" customWidth="1"/>
    <col min="4866" max="4866" width="15.28515625" style="15" customWidth="1"/>
    <col min="4867" max="4868" width="13.7109375" style="15" customWidth="1"/>
    <col min="4869" max="4869" width="9.140625" style="15"/>
    <col min="4870" max="4870" width="3" style="15" customWidth="1"/>
    <col min="4871" max="4871" width="21.85546875" style="15" customWidth="1"/>
    <col min="4872" max="4872" width="9.140625" style="15"/>
    <col min="4873" max="4873" width="4.42578125" style="15" customWidth="1"/>
    <col min="4874" max="4874" width="9.140625" style="15"/>
    <col min="4875" max="4875" width="4.7109375" style="15" customWidth="1"/>
    <col min="4876" max="5120" width="9.140625" style="15"/>
    <col min="5121" max="5121" width="2.28515625" style="15" customWidth="1"/>
    <col min="5122" max="5122" width="15.28515625" style="15" customWidth="1"/>
    <col min="5123" max="5124" width="13.7109375" style="15" customWidth="1"/>
    <col min="5125" max="5125" width="9.140625" style="15"/>
    <col min="5126" max="5126" width="3" style="15" customWidth="1"/>
    <col min="5127" max="5127" width="21.85546875" style="15" customWidth="1"/>
    <col min="5128" max="5128" width="9.140625" style="15"/>
    <col min="5129" max="5129" width="4.42578125" style="15" customWidth="1"/>
    <col min="5130" max="5130" width="9.140625" style="15"/>
    <col min="5131" max="5131" width="4.7109375" style="15" customWidth="1"/>
    <col min="5132" max="5376" width="9.140625" style="15"/>
    <col min="5377" max="5377" width="2.28515625" style="15" customWidth="1"/>
    <col min="5378" max="5378" width="15.28515625" style="15" customWidth="1"/>
    <col min="5379" max="5380" width="13.7109375" style="15" customWidth="1"/>
    <col min="5381" max="5381" width="9.140625" style="15"/>
    <col min="5382" max="5382" width="3" style="15" customWidth="1"/>
    <col min="5383" max="5383" width="21.85546875" style="15" customWidth="1"/>
    <col min="5384" max="5384" width="9.140625" style="15"/>
    <col min="5385" max="5385" width="4.42578125" style="15" customWidth="1"/>
    <col min="5386" max="5386" width="9.140625" style="15"/>
    <col min="5387" max="5387" width="4.7109375" style="15" customWidth="1"/>
    <col min="5388" max="5632" width="9.140625" style="15"/>
    <col min="5633" max="5633" width="2.28515625" style="15" customWidth="1"/>
    <col min="5634" max="5634" width="15.28515625" style="15" customWidth="1"/>
    <col min="5635" max="5636" width="13.7109375" style="15" customWidth="1"/>
    <col min="5637" max="5637" width="9.140625" style="15"/>
    <col min="5638" max="5638" width="3" style="15" customWidth="1"/>
    <col min="5639" max="5639" width="21.85546875" style="15" customWidth="1"/>
    <col min="5640" max="5640" width="9.140625" style="15"/>
    <col min="5641" max="5641" width="4.42578125" style="15" customWidth="1"/>
    <col min="5642" max="5642" width="9.140625" style="15"/>
    <col min="5643" max="5643" width="4.7109375" style="15" customWidth="1"/>
    <col min="5644" max="5888" width="9.140625" style="15"/>
    <col min="5889" max="5889" width="2.28515625" style="15" customWidth="1"/>
    <col min="5890" max="5890" width="15.28515625" style="15" customWidth="1"/>
    <col min="5891" max="5892" width="13.7109375" style="15" customWidth="1"/>
    <col min="5893" max="5893" width="9.140625" style="15"/>
    <col min="5894" max="5894" width="3" style="15" customWidth="1"/>
    <col min="5895" max="5895" width="21.85546875" style="15" customWidth="1"/>
    <col min="5896" max="5896" width="9.140625" style="15"/>
    <col min="5897" max="5897" width="4.42578125" style="15" customWidth="1"/>
    <col min="5898" max="5898" width="9.140625" style="15"/>
    <col min="5899" max="5899" width="4.7109375" style="15" customWidth="1"/>
    <col min="5900" max="6144" width="9.140625" style="15"/>
    <col min="6145" max="6145" width="2.28515625" style="15" customWidth="1"/>
    <col min="6146" max="6146" width="15.28515625" style="15" customWidth="1"/>
    <col min="6147" max="6148" width="13.7109375" style="15" customWidth="1"/>
    <col min="6149" max="6149" width="9.140625" style="15"/>
    <col min="6150" max="6150" width="3" style="15" customWidth="1"/>
    <col min="6151" max="6151" width="21.85546875" style="15" customWidth="1"/>
    <col min="6152" max="6152" width="9.140625" style="15"/>
    <col min="6153" max="6153" width="4.42578125" style="15" customWidth="1"/>
    <col min="6154" max="6154" width="9.140625" style="15"/>
    <col min="6155" max="6155" width="4.7109375" style="15" customWidth="1"/>
    <col min="6156" max="6400" width="9.140625" style="15"/>
    <col min="6401" max="6401" width="2.28515625" style="15" customWidth="1"/>
    <col min="6402" max="6402" width="15.28515625" style="15" customWidth="1"/>
    <col min="6403" max="6404" width="13.7109375" style="15" customWidth="1"/>
    <col min="6405" max="6405" width="9.140625" style="15"/>
    <col min="6406" max="6406" width="3" style="15" customWidth="1"/>
    <col min="6407" max="6407" width="21.85546875" style="15" customWidth="1"/>
    <col min="6408" max="6408" width="9.140625" style="15"/>
    <col min="6409" max="6409" width="4.42578125" style="15" customWidth="1"/>
    <col min="6410" max="6410" width="9.140625" style="15"/>
    <col min="6411" max="6411" width="4.7109375" style="15" customWidth="1"/>
    <col min="6412" max="6656" width="9.140625" style="15"/>
    <col min="6657" max="6657" width="2.28515625" style="15" customWidth="1"/>
    <col min="6658" max="6658" width="15.28515625" style="15" customWidth="1"/>
    <col min="6659" max="6660" width="13.7109375" style="15" customWidth="1"/>
    <col min="6661" max="6661" width="9.140625" style="15"/>
    <col min="6662" max="6662" width="3" style="15" customWidth="1"/>
    <col min="6663" max="6663" width="21.85546875" style="15" customWidth="1"/>
    <col min="6664" max="6664" width="9.140625" style="15"/>
    <col min="6665" max="6665" width="4.42578125" style="15" customWidth="1"/>
    <col min="6666" max="6666" width="9.140625" style="15"/>
    <col min="6667" max="6667" width="4.7109375" style="15" customWidth="1"/>
    <col min="6668" max="6912" width="9.140625" style="15"/>
    <col min="6913" max="6913" width="2.28515625" style="15" customWidth="1"/>
    <col min="6914" max="6914" width="15.28515625" style="15" customWidth="1"/>
    <col min="6915" max="6916" width="13.7109375" style="15" customWidth="1"/>
    <col min="6917" max="6917" width="9.140625" style="15"/>
    <col min="6918" max="6918" width="3" style="15" customWidth="1"/>
    <col min="6919" max="6919" width="21.85546875" style="15" customWidth="1"/>
    <col min="6920" max="6920" width="9.140625" style="15"/>
    <col min="6921" max="6921" width="4.42578125" style="15" customWidth="1"/>
    <col min="6922" max="6922" width="9.140625" style="15"/>
    <col min="6923" max="6923" width="4.7109375" style="15" customWidth="1"/>
    <col min="6924" max="7168" width="9.140625" style="15"/>
    <col min="7169" max="7169" width="2.28515625" style="15" customWidth="1"/>
    <col min="7170" max="7170" width="15.28515625" style="15" customWidth="1"/>
    <col min="7171" max="7172" width="13.7109375" style="15" customWidth="1"/>
    <col min="7173" max="7173" width="9.140625" style="15"/>
    <col min="7174" max="7174" width="3" style="15" customWidth="1"/>
    <col min="7175" max="7175" width="21.85546875" style="15" customWidth="1"/>
    <col min="7176" max="7176" width="9.140625" style="15"/>
    <col min="7177" max="7177" width="4.42578125" style="15" customWidth="1"/>
    <col min="7178" max="7178" width="9.140625" style="15"/>
    <col min="7179" max="7179" width="4.7109375" style="15" customWidth="1"/>
    <col min="7180" max="7424" width="9.140625" style="15"/>
    <col min="7425" max="7425" width="2.28515625" style="15" customWidth="1"/>
    <col min="7426" max="7426" width="15.28515625" style="15" customWidth="1"/>
    <col min="7427" max="7428" width="13.7109375" style="15" customWidth="1"/>
    <col min="7429" max="7429" width="9.140625" style="15"/>
    <col min="7430" max="7430" width="3" style="15" customWidth="1"/>
    <col min="7431" max="7431" width="21.85546875" style="15" customWidth="1"/>
    <col min="7432" max="7432" width="9.140625" style="15"/>
    <col min="7433" max="7433" width="4.42578125" style="15" customWidth="1"/>
    <col min="7434" max="7434" width="9.140625" style="15"/>
    <col min="7435" max="7435" width="4.7109375" style="15" customWidth="1"/>
    <col min="7436" max="7680" width="9.140625" style="15"/>
    <col min="7681" max="7681" width="2.28515625" style="15" customWidth="1"/>
    <col min="7682" max="7682" width="15.28515625" style="15" customWidth="1"/>
    <col min="7683" max="7684" width="13.7109375" style="15" customWidth="1"/>
    <col min="7685" max="7685" width="9.140625" style="15"/>
    <col min="7686" max="7686" width="3" style="15" customWidth="1"/>
    <col min="7687" max="7687" width="21.85546875" style="15" customWidth="1"/>
    <col min="7688" max="7688" width="9.140625" style="15"/>
    <col min="7689" max="7689" width="4.42578125" style="15" customWidth="1"/>
    <col min="7690" max="7690" width="9.140625" style="15"/>
    <col min="7691" max="7691" width="4.7109375" style="15" customWidth="1"/>
    <col min="7692" max="7936" width="9.140625" style="15"/>
    <col min="7937" max="7937" width="2.28515625" style="15" customWidth="1"/>
    <col min="7938" max="7938" width="15.28515625" style="15" customWidth="1"/>
    <col min="7939" max="7940" width="13.7109375" style="15" customWidth="1"/>
    <col min="7941" max="7941" width="9.140625" style="15"/>
    <col min="7942" max="7942" width="3" style="15" customWidth="1"/>
    <col min="7943" max="7943" width="21.85546875" style="15" customWidth="1"/>
    <col min="7944" max="7944" width="9.140625" style="15"/>
    <col min="7945" max="7945" width="4.42578125" style="15" customWidth="1"/>
    <col min="7946" max="7946" width="9.140625" style="15"/>
    <col min="7947" max="7947" width="4.7109375" style="15" customWidth="1"/>
    <col min="7948" max="8192" width="9.140625" style="15"/>
    <col min="8193" max="8193" width="2.28515625" style="15" customWidth="1"/>
    <col min="8194" max="8194" width="15.28515625" style="15" customWidth="1"/>
    <col min="8195" max="8196" width="13.7109375" style="15" customWidth="1"/>
    <col min="8197" max="8197" width="9.140625" style="15"/>
    <col min="8198" max="8198" width="3" style="15" customWidth="1"/>
    <col min="8199" max="8199" width="21.85546875" style="15" customWidth="1"/>
    <col min="8200" max="8200" width="9.140625" style="15"/>
    <col min="8201" max="8201" width="4.42578125" style="15" customWidth="1"/>
    <col min="8202" max="8202" width="9.140625" style="15"/>
    <col min="8203" max="8203" width="4.7109375" style="15" customWidth="1"/>
    <col min="8204" max="8448" width="9.140625" style="15"/>
    <col min="8449" max="8449" width="2.28515625" style="15" customWidth="1"/>
    <col min="8450" max="8450" width="15.28515625" style="15" customWidth="1"/>
    <col min="8451" max="8452" width="13.7109375" style="15" customWidth="1"/>
    <col min="8453" max="8453" width="9.140625" style="15"/>
    <col min="8454" max="8454" width="3" style="15" customWidth="1"/>
    <col min="8455" max="8455" width="21.85546875" style="15" customWidth="1"/>
    <col min="8456" max="8456" width="9.140625" style="15"/>
    <col min="8457" max="8457" width="4.42578125" style="15" customWidth="1"/>
    <col min="8458" max="8458" width="9.140625" style="15"/>
    <col min="8459" max="8459" width="4.7109375" style="15" customWidth="1"/>
    <col min="8460" max="8704" width="9.140625" style="15"/>
    <col min="8705" max="8705" width="2.28515625" style="15" customWidth="1"/>
    <col min="8706" max="8706" width="15.28515625" style="15" customWidth="1"/>
    <col min="8707" max="8708" width="13.7109375" style="15" customWidth="1"/>
    <col min="8709" max="8709" width="9.140625" style="15"/>
    <col min="8710" max="8710" width="3" style="15" customWidth="1"/>
    <col min="8711" max="8711" width="21.85546875" style="15" customWidth="1"/>
    <col min="8712" max="8712" width="9.140625" style="15"/>
    <col min="8713" max="8713" width="4.42578125" style="15" customWidth="1"/>
    <col min="8714" max="8714" width="9.140625" style="15"/>
    <col min="8715" max="8715" width="4.7109375" style="15" customWidth="1"/>
    <col min="8716" max="8960" width="9.140625" style="15"/>
    <col min="8961" max="8961" width="2.28515625" style="15" customWidth="1"/>
    <col min="8962" max="8962" width="15.28515625" style="15" customWidth="1"/>
    <col min="8963" max="8964" width="13.7109375" style="15" customWidth="1"/>
    <col min="8965" max="8965" width="9.140625" style="15"/>
    <col min="8966" max="8966" width="3" style="15" customWidth="1"/>
    <col min="8967" max="8967" width="21.85546875" style="15" customWidth="1"/>
    <col min="8968" max="8968" width="9.140625" style="15"/>
    <col min="8969" max="8969" width="4.42578125" style="15" customWidth="1"/>
    <col min="8970" max="8970" width="9.140625" style="15"/>
    <col min="8971" max="8971" width="4.7109375" style="15" customWidth="1"/>
    <col min="8972" max="9216" width="9.140625" style="15"/>
    <col min="9217" max="9217" width="2.28515625" style="15" customWidth="1"/>
    <col min="9218" max="9218" width="15.28515625" style="15" customWidth="1"/>
    <col min="9219" max="9220" width="13.7109375" style="15" customWidth="1"/>
    <col min="9221" max="9221" width="9.140625" style="15"/>
    <col min="9222" max="9222" width="3" style="15" customWidth="1"/>
    <col min="9223" max="9223" width="21.85546875" style="15" customWidth="1"/>
    <col min="9224" max="9224" width="9.140625" style="15"/>
    <col min="9225" max="9225" width="4.42578125" style="15" customWidth="1"/>
    <col min="9226" max="9226" width="9.140625" style="15"/>
    <col min="9227" max="9227" width="4.7109375" style="15" customWidth="1"/>
    <col min="9228" max="9472" width="9.140625" style="15"/>
    <col min="9473" max="9473" width="2.28515625" style="15" customWidth="1"/>
    <col min="9474" max="9474" width="15.28515625" style="15" customWidth="1"/>
    <col min="9475" max="9476" width="13.7109375" style="15" customWidth="1"/>
    <col min="9477" max="9477" width="9.140625" style="15"/>
    <col min="9478" max="9478" width="3" style="15" customWidth="1"/>
    <col min="9479" max="9479" width="21.85546875" style="15" customWidth="1"/>
    <col min="9480" max="9480" width="9.140625" style="15"/>
    <col min="9481" max="9481" width="4.42578125" style="15" customWidth="1"/>
    <col min="9482" max="9482" width="9.140625" style="15"/>
    <col min="9483" max="9483" width="4.7109375" style="15" customWidth="1"/>
    <col min="9484" max="9728" width="9.140625" style="15"/>
    <col min="9729" max="9729" width="2.28515625" style="15" customWidth="1"/>
    <col min="9730" max="9730" width="15.28515625" style="15" customWidth="1"/>
    <col min="9731" max="9732" width="13.7109375" style="15" customWidth="1"/>
    <col min="9733" max="9733" width="9.140625" style="15"/>
    <col min="9734" max="9734" width="3" style="15" customWidth="1"/>
    <col min="9735" max="9735" width="21.85546875" style="15" customWidth="1"/>
    <col min="9736" max="9736" width="9.140625" style="15"/>
    <col min="9737" max="9737" width="4.42578125" style="15" customWidth="1"/>
    <col min="9738" max="9738" width="9.140625" style="15"/>
    <col min="9739" max="9739" width="4.7109375" style="15" customWidth="1"/>
    <col min="9740" max="9984" width="9.140625" style="15"/>
    <col min="9985" max="9985" width="2.28515625" style="15" customWidth="1"/>
    <col min="9986" max="9986" width="15.28515625" style="15" customWidth="1"/>
    <col min="9987" max="9988" width="13.7109375" style="15" customWidth="1"/>
    <col min="9989" max="9989" width="9.140625" style="15"/>
    <col min="9990" max="9990" width="3" style="15" customWidth="1"/>
    <col min="9991" max="9991" width="21.85546875" style="15" customWidth="1"/>
    <col min="9992" max="9992" width="9.140625" style="15"/>
    <col min="9993" max="9993" width="4.42578125" style="15" customWidth="1"/>
    <col min="9994" max="9994" width="9.140625" style="15"/>
    <col min="9995" max="9995" width="4.7109375" style="15" customWidth="1"/>
    <col min="9996" max="10240" width="9.140625" style="15"/>
    <col min="10241" max="10241" width="2.28515625" style="15" customWidth="1"/>
    <col min="10242" max="10242" width="15.28515625" style="15" customWidth="1"/>
    <col min="10243" max="10244" width="13.7109375" style="15" customWidth="1"/>
    <col min="10245" max="10245" width="9.140625" style="15"/>
    <col min="10246" max="10246" width="3" style="15" customWidth="1"/>
    <col min="10247" max="10247" width="21.85546875" style="15" customWidth="1"/>
    <col min="10248" max="10248" width="9.140625" style="15"/>
    <col min="10249" max="10249" width="4.42578125" style="15" customWidth="1"/>
    <col min="10250" max="10250" width="9.140625" style="15"/>
    <col min="10251" max="10251" width="4.7109375" style="15" customWidth="1"/>
    <col min="10252" max="10496" width="9.140625" style="15"/>
    <col min="10497" max="10497" width="2.28515625" style="15" customWidth="1"/>
    <col min="10498" max="10498" width="15.28515625" style="15" customWidth="1"/>
    <col min="10499" max="10500" width="13.7109375" style="15" customWidth="1"/>
    <col min="10501" max="10501" width="9.140625" style="15"/>
    <col min="10502" max="10502" width="3" style="15" customWidth="1"/>
    <col min="10503" max="10503" width="21.85546875" style="15" customWidth="1"/>
    <col min="10504" max="10504" width="9.140625" style="15"/>
    <col min="10505" max="10505" width="4.42578125" style="15" customWidth="1"/>
    <col min="10506" max="10506" width="9.140625" style="15"/>
    <col min="10507" max="10507" width="4.7109375" style="15" customWidth="1"/>
    <col min="10508" max="10752" width="9.140625" style="15"/>
    <col min="10753" max="10753" width="2.28515625" style="15" customWidth="1"/>
    <col min="10754" max="10754" width="15.28515625" style="15" customWidth="1"/>
    <col min="10755" max="10756" width="13.7109375" style="15" customWidth="1"/>
    <col min="10757" max="10757" width="9.140625" style="15"/>
    <col min="10758" max="10758" width="3" style="15" customWidth="1"/>
    <col min="10759" max="10759" width="21.85546875" style="15" customWidth="1"/>
    <col min="10760" max="10760" width="9.140625" style="15"/>
    <col min="10761" max="10761" width="4.42578125" style="15" customWidth="1"/>
    <col min="10762" max="10762" width="9.140625" style="15"/>
    <col min="10763" max="10763" width="4.7109375" style="15" customWidth="1"/>
    <col min="10764" max="11008" width="9.140625" style="15"/>
    <col min="11009" max="11009" width="2.28515625" style="15" customWidth="1"/>
    <col min="11010" max="11010" width="15.28515625" style="15" customWidth="1"/>
    <col min="11011" max="11012" width="13.7109375" style="15" customWidth="1"/>
    <col min="11013" max="11013" width="9.140625" style="15"/>
    <col min="11014" max="11014" width="3" style="15" customWidth="1"/>
    <col min="11015" max="11015" width="21.85546875" style="15" customWidth="1"/>
    <col min="11016" max="11016" width="9.140625" style="15"/>
    <col min="11017" max="11017" width="4.42578125" style="15" customWidth="1"/>
    <col min="11018" max="11018" width="9.140625" style="15"/>
    <col min="11019" max="11019" width="4.7109375" style="15" customWidth="1"/>
    <col min="11020" max="11264" width="9.140625" style="15"/>
    <col min="11265" max="11265" width="2.28515625" style="15" customWidth="1"/>
    <col min="11266" max="11266" width="15.28515625" style="15" customWidth="1"/>
    <col min="11267" max="11268" width="13.7109375" style="15" customWidth="1"/>
    <col min="11269" max="11269" width="9.140625" style="15"/>
    <col min="11270" max="11270" width="3" style="15" customWidth="1"/>
    <col min="11271" max="11271" width="21.85546875" style="15" customWidth="1"/>
    <col min="11272" max="11272" width="9.140625" style="15"/>
    <col min="11273" max="11273" width="4.42578125" style="15" customWidth="1"/>
    <col min="11274" max="11274" width="9.140625" style="15"/>
    <col min="11275" max="11275" width="4.7109375" style="15" customWidth="1"/>
    <col min="11276" max="11520" width="9.140625" style="15"/>
    <col min="11521" max="11521" width="2.28515625" style="15" customWidth="1"/>
    <col min="11522" max="11522" width="15.28515625" style="15" customWidth="1"/>
    <col min="11523" max="11524" width="13.7109375" style="15" customWidth="1"/>
    <col min="11525" max="11525" width="9.140625" style="15"/>
    <col min="11526" max="11526" width="3" style="15" customWidth="1"/>
    <col min="11527" max="11527" width="21.85546875" style="15" customWidth="1"/>
    <col min="11528" max="11528" width="9.140625" style="15"/>
    <col min="11529" max="11529" width="4.42578125" style="15" customWidth="1"/>
    <col min="11530" max="11530" width="9.140625" style="15"/>
    <col min="11531" max="11531" width="4.7109375" style="15" customWidth="1"/>
    <col min="11532" max="11776" width="9.140625" style="15"/>
    <col min="11777" max="11777" width="2.28515625" style="15" customWidth="1"/>
    <col min="11778" max="11778" width="15.28515625" style="15" customWidth="1"/>
    <col min="11779" max="11780" width="13.7109375" style="15" customWidth="1"/>
    <col min="11781" max="11781" width="9.140625" style="15"/>
    <col min="11782" max="11782" width="3" style="15" customWidth="1"/>
    <col min="11783" max="11783" width="21.85546875" style="15" customWidth="1"/>
    <col min="11784" max="11784" width="9.140625" style="15"/>
    <col min="11785" max="11785" width="4.42578125" style="15" customWidth="1"/>
    <col min="11786" max="11786" width="9.140625" style="15"/>
    <col min="11787" max="11787" width="4.7109375" style="15" customWidth="1"/>
    <col min="11788" max="12032" width="9.140625" style="15"/>
    <col min="12033" max="12033" width="2.28515625" style="15" customWidth="1"/>
    <col min="12034" max="12034" width="15.28515625" style="15" customWidth="1"/>
    <col min="12035" max="12036" width="13.7109375" style="15" customWidth="1"/>
    <col min="12037" max="12037" width="9.140625" style="15"/>
    <col min="12038" max="12038" width="3" style="15" customWidth="1"/>
    <col min="12039" max="12039" width="21.85546875" style="15" customWidth="1"/>
    <col min="12040" max="12040" width="9.140625" style="15"/>
    <col min="12041" max="12041" width="4.42578125" style="15" customWidth="1"/>
    <col min="12042" max="12042" width="9.140625" style="15"/>
    <col min="12043" max="12043" width="4.7109375" style="15" customWidth="1"/>
    <col min="12044" max="12288" width="9.140625" style="15"/>
    <col min="12289" max="12289" width="2.28515625" style="15" customWidth="1"/>
    <col min="12290" max="12290" width="15.28515625" style="15" customWidth="1"/>
    <col min="12291" max="12292" width="13.7109375" style="15" customWidth="1"/>
    <col min="12293" max="12293" width="9.140625" style="15"/>
    <col min="12294" max="12294" width="3" style="15" customWidth="1"/>
    <col min="12295" max="12295" width="21.85546875" style="15" customWidth="1"/>
    <col min="12296" max="12296" width="9.140625" style="15"/>
    <col min="12297" max="12297" width="4.42578125" style="15" customWidth="1"/>
    <col min="12298" max="12298" width="9.140625" style="15"/>
    <col min="12299" max="12299" width="4.7109375" style="15" customWidth="1"/>
    <col min="12300" max="12544" width="9.140625" style="15"/>
    <col min="12545" max="12545" width="2.28515625" style="15" customWidth="1"/>
    <col min="12546" max="12546" width="15.28515625" style="15" customWidth="1"/>
    <col min="12547" max="12548" width="13.7109375" style="15" customWidth="1"/>
    <col min="12549" max="12549" width="9.140625" style="15"/>
    <col min="12550" max="12550" width="3" style="15" customWidth="1"/>
    <col min="12551" max="12551" width="21.85546875" style="15" customWidth="1"/>
    <col min="12552" max="12552" width="9.140625" style="15"/>
    <col min="12553" max="12553" width="4.42578125" style="15" customWidth="1"/>
    <col min="12554" max="12554" width="9.140625" style="15"/>
    <col min="12555" max="12555" width="4.7109375" style="15" customWidth="1"/>
    <col min="12556" max="12800" width="9.140625" style="15"/>
    <col min="12801" max="12801" width="2.28515625" style="15" customWidth="1"/>
    <col min="12802" max="12802" width="15.28515625" style="15" customWidth="1"/>
    <col min="12803" max="12804" width="13.7109375" style="15" customWidth="1"/>
    <col min="12805" max="12805" width="9.140625" style="15"/>
    <col min="12806" max="12806" width="3" style="15" customWidth="1"/>
    <col min="12807" max="12807" width="21.85546875" style="15" customWidth="1"/>
    <col min="12808" max="12808" width="9.140625" style="15"/>
    <col min="12809" max="12809" width="4.42578125" style="15" customWidth="1"/>
    <col min="12810" max="12810" width="9.140625" style="15"/>
    <col min="12811" max="12811" width="4.7109375" style="15" customWidth="1"/>
    <col min="12812" max="13056" width="9.140625" style="15"/>
    <col min="13057" max="13057" width="2.28515625" style="15" customWidth="1"/>
    <col min="13058" max="13058" width="15.28515625" style="15" customWidth="1"/>
    <col min="13059" max="13060" width="13.7109375" style="15" customWidth="1"/>
    <col min="13061" max="13061" width="9.140625" style="15"/>
    <col min="13062" max="13062" width="3" style="15" customWidth="1"/>
    <col min="13063" max="13063" width="21.85546875" style="15" customWidth="1"/>
    <col min="13064" max="13064" width="9.140625" style="15"/>
    <col min="13065" max="13065" width="4.42578125" style="15" customWidth="1"/>
    <col min="13066" max="13066" width="9.140625" style="15"/>
    <col min="13067" max="13067" width="4.7109375" style="15" customWidth="1"/>
    <col min="13068" max="13312" width="9.140625" style="15"/>
    <col min="13313" max="13313" width="2.28515625" style="15" customWidth="1"/>
    <col min="13314" max="13314" width="15.28515625" style="15" customWidth="1"/>
    <col min="13315" max="13316" width="13.7109375" style="15" customWidth="1"/>
    <col min="13317" max="13317" width="9.140625" style="15"/>
    <col min="13318" max="13318" width="3" style="15" customWidth="1"/>
    <col min="13319" max="13319" width="21.85546875" style="15" customWidth="1"/>
    <col min="13320" max="13320" width="9.140625" style="15"/>
    <col min="13321" max="13321" width="4.42578125" style="15" customWidth="1"/>
    <col min="13322" max="13322" width="9.140625" style="15"/>
    <col min="13323" max="13323" width="4.7109375" style="15" customWidth="1"/>
    <col min="13324" max="13568" width="9.140625" style="15"/>
    <col min="13569" max="13569" width="2.28515625" style="15" customWidth="1"/>
    <col min="13570" max="13570" width="15.28515625" style="15" customWidth="1"/>
    <col min="13571" max="13572" width="13.7109375" style="15" customWidth="1"/>
    <col min="13573" max="13573" width="9.140625" style="15"/>
    <col min="13574" max="13574" width="3" style="15" customWidth="1"/>
    <col min="13575" max="13575" width="21.85546875" style="15" customWidth="1"/>
    <col min="13576" max="13576" width="9.140625" style="15"/>
    <col min="13577" max="13577" width="4.42578125" style="15" customWidth="1"/>
    <col min="13578" max="13578" width="9.140625" style="15"/>
    <col min="13579" max="13579" width="4.7109375" style="15" customWidth="1"/>
    <col min="13580" max="13824" width="9.140625" style="15"/>
    <col min="13825" max="13825" width="2.28515625" style="15" customWidth="1"/>
    <col min="13826" max="13826" width="15.28515625" style="15" customWidth="1"/>
    <col min="13827" max="13828" width="13.7109375" style="15" customWidth="1"/>
    <col min="13829" max="13829" width="9.140625" style="15"/>
    <col min="13830" max="13830" width="3" style="15" customWidth="1"/>
    <col min="13831" max="13831" width="21.85546875" style="15" customWidth="1"/>
    <col min="13832" max="13832" width="9.140625" style="15"/>
    <col min="13833" max="13833" width="4.42578125" style="15" customWidth="1"/>
    <col min="13834" max="13834" width="9.140625" style="15"/>
    <col min="13835" max="13835" width="4.7109375" style="15" customWidth="1"/>
    <col min="13836" max="14080" width="9.140625" style="15"/>
    <col min="14081" max="14081" width="2.28515625" style="15" customWidth="1"/>
    <col min="14082" max="14082" width="15.28515625" style="15" customWidth="1"/>
    <col min="14083" max="14084" width="13.7109375" style="15" customWidth="1"/>
    <col min="14085" max="14085" width="9.140625" style="15"/>
    <col min="14086" max="14086" width="3" style="15" customWidth="1"/>
    <col min="14087" max="14087" width="21.85546875" style="15" customWidth="1"/>
    <col min="14088" max="14088" width="9.140625" style="15"/>
    <col min="14089" max="14089" width="4.42578125" style="15" customWidth="1"/>
    <col min="14090" max="14090" width="9.140625" style="15"/>
    <col min="14091" max="14091" width="4.7109375" style="15" customWidth="1"/>
    <col min="14092" max="14336" width="9.140625" style="15"/>
    <col min="14337" max="14337" width="2.28515625" style="15" customWidth="1"/>
    <col min="14338" max="14338" width="15.28515625" style="15" customWidth="1"/>
    <col min="14339" max="14340" width="13.7109375" style="15" customWidth="1"/>
    <col min="14341" max="14341" width="9.140625" style="15"/>
    <col min="14342" max="14342" width="3" style="15" customWidth="1"/>
    <col min="14343" max="14343" width="21.85546875" style="15" customWidth="1"/>
    <col min="14344" max="14344" width="9.140625" style="15"/>
    <col min="14345" max="14345" width="4.42578125" style="15" customWidth="1"/>
    <col min="14346" max="14346" width="9.140625" style="15"/>
    <col min="14347" max="14347" width="4.7109375" style="15" customWidth="1"/>
    <col min="14348" max="14592" width="9.140625" style="15"/>
    <col min="14593" max="14593" width="2.28515625" style="15" customWidth="1"/>
    <col min="14594" max="14594" width="15.28515625" style="15" customWidth="1"/>
    <col min="14595" max="14596" width="13.7109375" style="15" customWidth="1"/>
    <col min="14597" max="14597" width="9.140625" style="15"/>
    <col min="14598" max="14598" width="3" style="15" customWidth="1"/>
    <col min="14599" max="14599" width="21.85546875" style="15" customWidth="1"/>
    <col min="14600" max="14600" width="9.140625" style="15"/>
    <col min="14601" max="14601" width="4.42578125" style="15" customWidth="1"/>
    <col min="14602" max="14602" width="9.140625" style="15"/>
    <col min="14603" max="14603" width="4.7109375" style="15" customWidth="1"/>
    <col min="14604" max="14848" width="9.140625" style="15"/>
    <col min="14849" max="14849" width="2.28515625" style="15" customWidth="1"/>
    <col min="14850" max="14850" width="15.28515625" style="15" customWidth="1"/>
    <col min="14851" max="14852" width="13.7109375" style="15" customWidth="1"/>
    <col min="14853" max="14853" width="9.140625" style="15"/>
    <col min="14854" max="14854" width="3" style="15" customWidth="1"/>
    <col min="14855" max="14855" width="21.85546875" style="15" customWidth="1"/>
    <col min="14856" max="14856" width="9.140625" style="15"/>
    <col min="14857" max="14857" width="4.42578125" style="15" customWidth="1"/>
    <col min="14858" max="14858" width="9.140625" style="15"/>
    <col min="14859" max="14859" width="4.7109375" style="15" customWidth="1"/>
    <col min="14860" max="15104" width="9.140625" style="15"/>
    <col min="15105" max="15105" width="2.28515625" style="15" customWidth="1"/>
    <col min="15106" max="15106" width="15.28515625" style="15" customWidth="1"/>
    <col min="15107" max="15108" width="13.7109375" style="15" customWidth="1"/>
    <col min="15109" max="15109" width="9.140625" style="15"/>
    <col min="15110" max="15110" width="3" style="15" customWidth="1"/>
    <col min="15111" max="15111" width="21.85546875" style="15" customWidth="1"/>
    <col min="15112" max="15112" width="9.140625" style="15"/>
    <col min="15113" max="15113" width="4.42578125" style="15" customWidth="1"/>
    <col min="15114" max="15114" width="9.140625" style="15"/>
    <col min="15115" max="15115" width="4.7109375" style="15" customWidth="1"/>
    <col min="15116" max="15360" width="9.140625" style="15"/>
    <col min="15361" max="15361" width="2.28515625" style="15" customWidth="1"/>
    <col min="15362" max="15362" width="15.28515625" style="15" customWidth="1"/>
    <col min="15363" max="15364" width="13.7109375" style="15" customWidth="1"/>
    <col min="15365" max="15365" width="9.140625" style="15"/>
    <col min="15366" max="15366" width="3" style="15" customWidth="1"/>
    <col min="15367" max="15367" width="21.85546875" style="15" customWidth="1"/>
    <col min="15368" max="15368" width="9.140625" style="15"/>
    <col min="15369" max="15369" width="4.42578125" style="15" customWidth="1"/>
    <col min="15370" max="15370" width="9.140625" style="15"/>
    <col min="15371" max="15371" width="4.7109375" style="15" customWidth="1"/>
    <col min="15372" max="15616" width="9.140625" style="15"/>
    <col min="15617" max="15617" width="2.28515625" style="15" customWidth="1"/>
    <col min="15618" max="15618" width="15.28515625" style="15" customWidth="1"/>
    <col min="15619" max="15620" width="13.7109375" style="15" customWidth="1"/>
    <col min="15621" max="15621" width="9.140625" style="15"/>
    <col min="15622" max="15622" width="3" style="15" customWidth="1"/>
    <col min="15623" max="15623" width="21.85546875" style="15" customWidth="1"/>
    <col min="15624" max="15624" width="9.140625" style="15"/>
    <col min="15625" max="15625" width="4.42578125" style="15" customWidth="1"/>
    <col min="15626" max="15626" width="9.140625" style="15"/>
    <col min="15627" max="15627" width="4.7109375" style="15" customWidth="1"/>
    <col min="15628" max="15872" width="9.140625" style="15"/>
    <col min="15873" max="15873" width="2.28515625" style="15" customWidth="1"/>
    <col min="15874" max="15874" width="15.28515625" style="15" customWidth="1"/>
    <col min="15875" max="15876" width="13.7109375" style="15" customWidth="1"/>
    <col min="15877" max="15877" width="9.140625" style="15"/>
    <col min="15878" max="15878" width="3" style="15" customWidth="1"/>
    <col min="15879" max="15879" width="21.85546875" style="15" customWidth="1"/>
    <col min="15880" max="15880" width="9.140625" style="15"/>
    <col min="15881" max="15881" width="4.42578125" style="15" customWidth="1"/>
    <col min="15882" max="15882" width="9.140625" style="15"/>
    <col min="15883" max="15883" width="4.7109375" style="15" customWidth="1"/>
    <col min="15884" max="16128" width="9.140625" style="15"/>
    <col min="16129" max="16129" width="2.28515625" style="15" customWidth="1"/>
    <col min="16130" max="16130" width="15.28515625" style="15" customWidth="1"/>
    <col min="16131" max="16132" width="13.7109375" style="15" customWidth="1"/>
    <col min="16133" max="16133" width="9.140625" style="15"/>
    <col min="16134" max="16134" width="3" style="15" customWidth="1"/>
    <col min="16135" max="16135" width="21.85546875" style="15" customWidth="1"/>
    <col min="16136" max="16136" width="9.140625" style="15"/>
    <col min="16137" max="16137" width="4.42578125" style="15" customWidth="1"/>
    <col min="16138" max="16138" width="9.140625" style="15"/>
    <col min="16139" max="16139" width="4.7109375" style="15" customWidth="1"/>
    <col min="16140" max="16384" width="9.140625" style="15"/>
  </cols>
  <sheetData>
    <row r="3" spans="2:11" ht="36">
      <c r="C3" s="16" t="s">
        <v>138</v>
      </c>
      <c r="D3" s="17"/>
      <c r="E3" s="17"/>
      <c r="F3" s="17"/>
      <c r="G3" s="17"/>
      <c r="H3" s="18" t="s">
        <v>142</v>
      </c>
      <c r="I3" s="18"/>
      <c r="J3" s="18"/>
      <c r="K3" s="18"/>
    </row>
    <row r="4" spans="2:11" ht="28.5">
      <c r="C4" s="19"/>
      <c r="D4" s="17"/>
      <c r="E4" s="17"/>
      <c r="F4" s="17"/>
      <c r="G4" s="17"/>
      <c r="H4" s="18"/>
      <c r="I4" s="18"/>
      <c r="J4" s="18"/>
      <c r="K4" s="18"/>
    </row>
    <row r="6" spans="2:11" s="20" customFormat="1"/>
    <row r="7" spans="2:11" s="20" customFormat="1" ht="15" customHeight="1">
      <c r="B7" s="21" t="s">
        <v>130</v>
      </c>
      <c r="C7" s="21"/>
      <c r="D7" s="21"/>
      <c r="E7" s="21"/>
      <c r="F7" s="21"/>
      <c r="G7" s="21"/>
      <c r="H7" s="21"/>
      <c r="I7" s="21"/>
      <c r="J7" s="21"/>
      <c r="K7" s="21"/>
    </row>
    <row r="8" spans="2:11" s="20" customFormat="1">
      <c r="B8" s="21"/>
      <c r="C8" s="21"/>
      <c r="D8" s="21"/>
      <c r="E8" s="21"/>
      <c r="F8" s="21"/>
      <c r="G8" s="21"/>
      <c r="H8" s="21"/>
      <c r="I8" s="21"/>
      <c r="J8" s="21"/>
      <c r="K8" s="21"/>
    </row>
    <row r="9" spans="2:11" s="20" customFormat="1"/>
    <row r="10" spans="2:11" s="20" customFormat="1">
      <c r="B10" s="22"/>
      <c r="C10" s="23"/>
    </row>
    <row r="11" spans="2:11" s="20" customFormat="1" ht="15.75">
      <c r="B11" s="24" t="s">
        <v>131</v>
      </c>
    </row>
    <row r="12" spans="2:11" s="20" customFormat="1"/>
    <row r="13" spans="2:11" s="20" customFormat="1">
      <c r="B13" s="25" t="s">
        <v>132</v>
      </c>
      <c r="C13" s="26" t="s">
        <v>139</v>
      </c>
    </row>
    <row r="14" spans="2:11" s="20" customFormat="1">
      <c r="B14" s="25" t="s">
        <v>133</v>
      </c>
      <c r="C14" s="26" t="s">
        <v>140</v>
      </c>
    </row>
    <row r="15" spans="2:11" s="20" customFormat="1" ht="15" customHeight="1">
      <c r="B15" s="25" t="s">
        <v>134</v>
      </c>
      <c r="C15" s="26" t="s">
        <v>141</v>
      </c>
    </row>
    <row r="16" spans="2:11" s="20" customFormat="1">
      <c r="B16" s="27"/>
      <c r="C16" s="28"/>
    </row>
    <row r="17" spans="2:11" s="20" customFormat="1">
      <c r="B17" s="29" t="s">
        <v>135</v>
      </c>
      <c r="C17" s="29"/>
      <c r="D17" s="29"/>
      <c r="E17" s="29"/>
      <c r="F17" s="29"/>
      <c r="G17" s="29"/>
      <c r="H17" s="29"/>
      <c r="I17" s="29"/>
    </row>
    <row r="18" spans="2:11" s="20" customFormat="1">
      <c r="B18" s="29"/>
      <c r="C18" s="29"/>
      <c r="D18" s="29"/>
      <c r="E18" s="29"/>
      <c r="F18" s="29"/>
      <c r="G18" s="29"/>
      <c r="H18" s="29"/>
      <c r="I18" s="29"/>
    </row>
    <row r="19" spans="2:11" s="20" customFormat="1">
      <c r="B19" s="29"/>
      <c r="C19" s="29"/>
      <c r="D19" s="29"/>
      <c r="E19" s="29"/>
      <c r="F19" s="29"/>
      <c r="G19" s="29"/>
      <c r="H19" s="29"/>
      <c r="I19" s="29"/>
    </row>
    <row r="20" spans="2:11" s="20" customFormat="1"/>
    <row r="21" spans="2:11" s="20" customFormat="1"/>
    <row r="22" spans="2:11" s="20" customFormat="1"/>
    <row r="23" spans="2:11" s="20" customFormat="1"/>
    <row r="24" spans="2:11" s="20" customFormat="1" ht="15" customHeight="1">
      <c r="B24" s="30" t="s">
        <v>136</v>
      </c>
      <c r="C24" s="30"/>
      <c r="D24" s="30"/>
      <c r="E24" s="30"/>
      <c r="F24" s="30"/>
      <c r="G24" s="31" t="s">
        <v>137</v>
      </c>
      <c r="H24" s="32"/>
      <c r="I24" s="32"/>
      <c r="J24" s="32"/>
      <c r="K24" s="32"/>
    </row>
    <row r="25" spans="2:11" s="20" customFormat="1" ht="8.25" customHeight="1" thickBot="1">
      <c r="B25" s="32"/>
      <c r="C25" s="32"/>
      <c r="D25" s="32"/>
      <c r="E25" s="32"/>
      <c r="F25" s="32"/>
      <c r="G25" s="32"/>
      <c r="H25" s="32"/>
      <c r="I25" s="32"/>
      <c r="J25" s="32"/>
      <c r="K25" s="32"/>
    </row>
    <row r="26" spans="2:11" s="33" customFormat="1"/>
  </sheetData>
  <mergeCells count="4">
    <mergeCell ref="H3:K4"/>
    <mergeCell ref="B7:K8"/>
    <mergeCell ref="B17:I19"/>
    <mergeCell ref="B24:F24"/>
  </mergeCells>
  <hyperlinks>
    <hyperlink ref="G24" r:id="rId1" xr:uid="{9967C591-789E-4693-995A-47E9B5938442}"/>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5612A-BF75-4B9E-88FA-B233D81F57B1}">
  <dimension ref="A1:E21"/>
  <sheetViews>
    <sheetView showGridLines="0" workbookViewId="0">
      <selection sqref="A1:E1"/>
    </sheetView>
  </sheetViews>
  <sheetFormatPr defaultRowHeight="15"/>
  <cols>
    <col min="1" max="1" width="45.7109375" style="35" customWidth="1"/>
    <col min="2" max="5" width="28.7109375" style="35" customWidth="1"/>
    <col min="6" max="16384" width="9.140625" style="35"/>
  </cols>
  <sheetData>
    <row r="1" spans="1:5" ht="35.1" customHeight="1">
      <c r="A1" s="47" t="s">
        <v>143</v>
      </c>
      <c r="B1" s="48"/>
      <c r="C1" s="48"/>
      <c r="D1" s="48"/>
      <c r="E1" s="48"/>
    </row>
    <row r="2" spans="1:5" ht="75">
      <c r="A2" s="49" t="s">
        <v>1</v>
      </c>
      <c r="B2" s="50" t="s">
        <v>144</v>
      </c>
      <c r="C2" s="50" t="s">
        <v>145</v>
      </c>
      <c r="D2" s="50" t="s">
        <v>146</v>
      </c>
      <c r="E2" s="50" t="s">
        <v>147</v>
      </c>
    </row>
    <row r="3" spans="1:5">
      <c r="A3" s="51" t="s">
        <v>45</v>
      </c>
      <c r="B3" s="52">
        <v>2007</v>
      </c>
      <c r="C3" s="52">
        <v>2007</v>
      </c>
      <c r="D3" s="52">
        <v>2007</v>
      </c>
      <c r="E3" s="52">
        <v>2007</v>
      </c>
    </row>
    <row r="4" spans="1:5">
      <c r="A4" s="53" t="s">
        <v>91</v>
      </c>
      <c r="B4" s="54">
        <v>0.32638317307203002</v>
      </c>
      <c r="C4" s="54">
        <v>0.37365593722764701</v>
      </c>
      <c r="D4" s="54">
        <v>0.116593152028343</v>
      </c>
      <c r="E4" s="54">
        <v>0.23212323573703</v>
      </c>
    </row>
    <row r="5" spans="1:5">
      <c r="A5" s="55"/>
      <c r="B5" s="56">
        <v>655</v>
      </c>
      <c r="C5" s="56">
        <v>750</v>
      </c>
      <c r="D5" s="56">
        <v>234</v>
      </c>
      <c r="E5" s="56">
        <v>466</v>
      </c>
    </row>
    <row r="6" spans="1:5">
      <c r="A6" s="53" t="s">
        <v>92</v>
      </c>
      <c r="B6" s="54">
        <v>0.237461325034247</v>
      </c>
      <c r="C6" s="54">
        <v>0.22273703534405001</v>
      </c>
      <c r="D6" s="54">
        <v>0.18862395468785198</v>
      </c>
      <c r="E6" s="54">
        <v>0.177240299121705</v>
      </c>
    </row>
    <row r="7" spans="1:5">
      <c r="A7" s="55"/>
      <c r="B7" s="56">
        <v>477</v>
      </c>
      <c r="C7" s="56">
        <v>447</v>
      </c>
      <c r="D7" s="56">
        <v>379</v>
      </c>
      <c r="E7" s="56">
        <v>356</v>
      </c>
    </row>
    <row r="8" spans="1:5">
      <c r="A8" s="53" t="s">
        <v>93</v>
      </c>
      <c r="B8" s="54">
        <v>0.174739243177752</v>
      </c>
      <c r="C8" s="54">
        <v>0.15186704249255201</v>
      </c>
      <c r="D8" s="54">
        <v>0.20693892010054998</v>
      </c>
      <c r="E8" s="54">
        <v>0.171996281742887</v>
      </c>
    </row>
    <row r="9" spans="1:5">
      <c r="A9" s="55"/>
      <c r="B9" s="56">
        <v>351</v>
      </c>
      <c r="C9" s="56">
        <v>305</v>
      </c>
      <c r="D9" s="56">
        <v>415</v>
      </c>
      <c r="E9" s="56">
        <v>345</v>
      </c>
    </row>
    <row r="10" spans="1:5">
      <c r="A10" s="53" t="s">
        <v>94</v>
      </c>
      <c r="B10" s="54">
        <v>9.300505832054061E-2</v>
      </c>
      <c r="C10" s="54">
        <v>8.7178554251140503E-2</v>
      </c>
      <c r="D10" s="54">
        <v>0.153245215230086</v>
      </c>
      <c r="E10" s="54">
        <v>0.10814718781655501</v>
      </c>
    </row>
    <row r="11" spans="1:5">
      <c r="A11" s="55"/>
      <c r="B11" s="56">
        <v>187</v>
      </c>
      <c r="C11" s="56">
        <v>175</v>
      </c>
      <c r="D11" s="56">
        <v>308</v>
      </c>
      <c r="E11" s="56">
        <v>217</v>
      </c>
    </row>
    <row r="12" spans="1:5">
      <c r="A12" s="53" t="s">
        <v>95</v>
      </c>
      <c r="B12" s="54">
        <v>0.115588023412248</v>
      </c>
      <c r="C12" s="54">
        <v>0.12201791063541</v>
      </c>
      <c r="D12" s="54">
        <v>0.28318617213046599</v>
      </c>
      <c r="E12" s="54">
        <v>0.25831294962658702</v>
      </c>
    </row>
    <row r="13" spans="1:5">
      <c r="A13" s="55"/>
      <c r="B13" s="56">
        <v>232</v>
      </c>
      <c r="C13" s="56">
        <v>245</v>
      </c>
      <c r="D13" s="56">
        <v>568</v>
      </c>
      <c r="E13" s="56">
        <v>518</v>
      </c>
    </row>
    <row r="14" spans="1:5">
      <c r="A14" s="53" t="s">
        <v>60</v>
      </c>
      <c r="B14" s="54">
        <v>5.2823176983182903E-2</v>
      </c>
      <c r="C14" s="54">
        <v>4.2543520049202102E-2</v>
      </c>
      <c r="D14" s="54">
        <v>5.1412585822703E-2</v>
      </c>
      <c r="E14" s="54">
        <v>5.2180045955236204E-2</v>
      </c>
    </row>
    <row r="15" spans="1:5">
      <c r="A15" s="55"/>
      <c r="B15" s="56">
        <v>106</v>
      </c>
      <c r="C15" s="56">
        <v>85</v>
      </c>
      <c r="D15" s="56">
        <v>103</v>
      </c>
      <c r="E15" s="56">
        <v>105</v>
      </c>
    </row>
    <row r="16" spans="1:5">
      <c r="A16" s="51" t="s">
        <v>103</v>
      </c>
      <c r="B16" s="57">
        <v>0.56402590931738916</v>
      </c>
      <c r="C16" s="57">
        <v>0.5964125560538116</v>
      </c>
      <c r="D16" s="57">
        <v>0.30543099152964626</v>
      </c>
      <c r="E16" s="57">
        <v>0.40956651718983555</v>
      </c>
    </row>
    <row r="17" spans="1:5">
      <c r="A17" s="51" t="s">
        <v>93</v>
      </c>
      <c r="B17" s="57">
        <v>0.174739243177752</v>
      </c>
      <c r="C17" s="57">
        <v>0.15186704249255201</v>
      </c>
      <c r="D17" s="57">
        <v>0.20693892010054998</v>
      </c>
      <c r="E17" s="57">
        <v>0.171996281742887</v>
      </c>
    </row>
    <row r="18" spans="1:5">
      <c r="A18" s="51" t="s">
        <v>104</v>
      </c>
      <c r="B18" s="57">
        <v>0.20876930742401595</v>
      </c>
      <c r="C18" s="57">
        <v>0.20926756352765322</v>
      </c>
      <c r="D18" s="57">
        <v>0.43647234678624813</v>
      </c>
      <c r="E18" s="57">
        <v>0.36621823617339311</v>
      </c>
    </row>
    <row r="19" spans="1:5">
      <c r="B19" s="58"/>
      <c r="C19" s="46">
        <v>0.38714499252615842</v>
      </c>
    </row>
    <row r="21" spans="1:5">
      <c r="A21" s="44" t="s">
        <v>108</v>
      </c>
    </row>
  </sheetData>
  <mergeCells count="7">
    <mergeCell ref="A1:E1"/>
    <mergeCell ref="A4:A5"/>
    <mergeCell ref="A6:A7"/>
    <mergeCell ref="A8:A9"/>
    <mergeCell ref="A10:A11"/>
    <mergeCell ref="A12:A13"/>
    <mergeCell ref="A14:A15"/>
  </mergeCells>
  <hyperlinks>
    <hyperlink ref="A21" location="'Index'!A1" display="Return to index" xr:uid="{A2565439-BF8E-4B73-A1CE-94711068B068}"/>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L21"/>
  <sheetViews>
    <sheetView showGridLines="0" workbookViewId="0">
      <pane xSplit="1" ySplit="3" topLeftCell="B15" activePane="bottomRight" state="frozen"/>
      <selection sqref="A1:XFD1048576"/>
      <selection pane="topRight" sqref="A1:XFD1048576"/>
      <selection pane="bottomLeft" sqref="A1:XFD1048576"/>
      <selection pane="bottomRight" sqref="A1:XFD1048576"/>
    </sheetView>
  </sheetViews>
  <sheetFormatPr defaultColWidth="9.140625" defaultRowHeight="15"/>
  <cols>
    <col min="1" max="1" width="45.7109375" style="35" customWidth="1"/>
    <col min="2" max="38" width="14.7109375" style="35" customWidth="1"/>
    <col min="39" max="16384" width="9.140625" style="35"/>
  </cols>
  <sheetData>
    <row r="1" spans="1:38" ht="35.1" customHeight="1">
      <c r="A1" s="34" t="s">
        <v>90</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row>
    <row r="2" spans="1:38" ht="53.65" customHeight="1">
      <c r="A2" s="36" t="s">
        <v>1</v>
      </c>
      <c r="B2" s="37"/>
      <c r="C2" s="38"/>
      <c r="D2" s="38"/>
      <c r="E2" s="38"/>
      <c r="F2" s="38"/>
      <c r="G2" s="38"/>
      <c r="H2" s="38" t="s">
        <v>2</v>
      </c>
      <c r="I2" s="38"/>
      <c r="J2" s="38" t="s">
        <v>3</v>
      </c>
      <c r="K2" s="38"/>
      <c r="L2" s="38"/>
      <c r="M2" s="38"/>
      <c r="N2" s="38"/>
      <c r="O2" s="38" t="s">
        <v>4</v>
      </c>
      <c r="P2" s="38"/>
      <c r="Q2" s="38" t="s">
        <v>5</v>
      </c>
      <c r="R2" s="38"/>
      <c r="S2" s="38"/>
      <c r="T2" s="38" t="s">
        <v>6</v>
      </c>
      <c r="U2" s="38"/>
      <c r="V2" s="38"/>
      <c r="W2" s="38"/>
      <c r="X2" s="38"/>
      <c r="Y2" s="38"/>
      <c r="Z2" s="38"/>
      <c r="AA2" s="38"/>
      <c r="AB2" s="38"/>
      <c r="AC2" s="38"/>
      <c r="AD2" s="38"/>
      <c r="AE2" s="38"/>
      <c r="AF2" s="38" t="s">
        <v>7</v>
      </c>
      <c r="AG2" s="38"/>
      <c r="AH2" s="38"/>
      <c r="AI2" s="38"/>
      <c r="AJ2" s="38"/>
      <c r="AK2" s="38"/>
      <c r="AL2" s="38"/>
    </row>
    <row r="3" spans="1:38" ht="60">
      <c r="A3" s="36"/>
      <c r="B3" s="37" t="s">
        <v>8</v>
      </c>
      <c r="C3" s="37" t="s">
        <v>9</v>
      </c>
      <c r="D3" s="37" t="s">
        <v>10</v>
      </c>
      <c r="E3" s="37" t="s">
        <v>11</v>
      </c>
      <c r="F3" s="37" t="s">
        <v>12</v>
      </c>
      <c r="G3" s="37" t="s">
        <v>13</v>
      </c>
      <c r="H3" s="37" t="s">
        <v>14</v>
      </c>
      <c r="I3" s="37" t="s">
        <v>15</v>
      </c>
      <c r="J3" s="37" t="s">
        <v>16</v>
      </c>
      <c r="K3" s="37" t="s">
        <v>17</v>
      </c>
      <c r="L3" s="37" t="s">
        <v>18</v>
      </c>
      <c r="M3" s="37" t="s">
        <v>19</v>
      </c>
      <c r="N3" s="37" t="s">
        <v>20</v>
      </c>
      <c r="O3" s="37" t="s">
        <v>21</v>
      </c>
      <c r="P3" s="37" t="s">
        <v>22</v>
      </c>
      <c r="Q3" s="37" t="s">
        <v>23</v>
      </c>
      <c r="R3" s="37" t="s">
        <v>24</v>
      </c>
      <c r="S3" s="37" t="s">
        <v>25</v>
      </c>
      <c r="T3" s="37" t="s">
        <v>26</v>
      </c>
      <c r="U3" s="37" t="s">
        <v>27</v>
      </c>
      <c r="V3" s="37" t="s">
        <v>28</v>
      </c>
      <c r="W3" s="37" t="s">
        <v>29</v>
      </c>
      <c r="X3" s="37" t="s">
        <v>30</v>
      </c>
      <c r="Y3" s="37" t="s">
        <v>31</v>
      </c>
      <c r="Z3" s="37" t="s">
        <v>32</v>
      </c>
      <c r="AA3" s="37" t="s">
        <v>33</v>
      </c>
      <c r="AB3" s="37" t="s">
        <v>34</v>
      </c>
      <c r="AC3" s="37" t="s">
        <v>35</v>
      </c>
      <c r="AD3" s="37" t="s">
        <v>36</v>
      </c>
      <c r="AE3" s="37" t="s">
        <v>37</v>
      </c>
      <c r="AF3" s="37" t="s">
        <v>38</v>
      </c>
      <c r="AG3" s="37" t="s">
        <v>39</v>
      </c>
      <c r="AH3" s="37" t="s">
        <v>40</v>
      </c>
      <c r="AI3" s="37" t="s">
        <v>41</v>
      </c>
      <c r="AJ3" s="37" t="s">
        <v>42</v>
      </c>
      <c r="AK3" s="37" t="s">
        <v>43</v>
      </c>
      <c r="AL3" s="37" t="s">
        <v>44</v>
      </c>
    </row>
    <row r="4" spans="1:38">
      <c r="A4" s="39" t="s">
        <v>45</v>
      </c>
      <c r="B4" s="40">
        <v>2007</v>
      </c>
      <c r="C4" s="40">
        <v>202</v>
      </c>
      <c r="D4" s="40">
        <v>545</v>
      </c>
      <c r="E4" s="40">
        <v>470</v>
      </c>
      <c r="F4" s="40">
        <v>221</v>
      </c>
      <c r="G4" s="40">
        <v>56</v>
      </c>
      <c r="H4" s="40">
        <v>890</v>
      </c>
      <c r="I4" s="40">
        <v>960</v>
      </c>
      <c r="J4" s="40">
        <v>581</v>
      </c>
      <c r="K4" s="40">
        <v>204</v>
      </c>
      <c r="L4" s="40">
        <v>357</v>
      </c>
      <c r="M4" s="40">
        <v>217</v>
      </c>
      <c r="N4" s="40">
        <v>648</v>
      </c>
      <c r="O4" s="40">
        <v>980</v>
      </c>
      <c r="P4" s="40">
        <v>1027</v>
      </c>
      <c r="Q4" s="40">
        <v>567</v>
      </c>
      <c r="R4" s="40">
        <v>678</v>
      </c>
      <c r="S4" s="40">
        <v>762</v>
      </c>
      <c r="T4" s="40">
        <v>82</v>
      </c>
      <c r="U4" s="40">
        <v>220</v>
      </c>
      <c r="V4" s="40">
        <v>165</v>
      </c>
      <c r="W4" s="40">
        <v>146</v>
      </c>
      <c r="X4" s="40">
        <v>176</v>
      </c>
      <c r="Y4" s="40">
        <v>187</v>
      </c>
      <c r="Z4" s="40">
        <v>263</v>
      </c>
      <c r="AA4" s="40">
        <v>275</v>
      </c>
      <c r="AB4" s="40">
        <v>172</v>
      </c>
      <c r="AC4" s="40">
        <v>96</v>
      </c>
      <c r="AD4" s="40">
        <v>169</v>
      </c>
      <c r="AE4" s="40">
        <v>56</v>
      </c>
      <c r="AF4" s="40">
        <v>914</v>
      </c>
      <c r="AG4" s="40">
        <v>332</v>
      </c>
      <c r="AH4" s="40">
        <v>51</v>
      </c>
      <c r="AI4" s="40">
        <v>492</v>
      </c>
      <c r="AJ4" s="40">
        <v>218</v>
      </c>
      <c r="AK4" s="40">
        <v>1247</v>
      </c>
      <c r="AL4" s="40">
        <v>760</v>
      </c>
    </row>
    <row r="5" spans="1:38">
      <c r="A5" s="41" t="s">
        <v>91</v>
      </c>
      <c r="B5" s="42">
        <v>0.32638317307203002</v>
      </c>
      <c r="C5" s="42">
        <v>0.13036407998500998</v>
      </c>
      <c r="D5" s="42">
        <v>0.60546983689418699</v>
      </c>
      <c r="E5" s="42">
        <v>0.10462686868876199</v>
      </c>
      <c r="F5" s="42">
        <v>0.49624381509382404</v>
      </c>
      <c r="G5" s="42">
        <v>0.28663795892876498</v>
      </c>
      <c r="H5" s="42">
        <v>0.114292785166155</v>
      </c>
      <c r="I5" s="42">
        <v>0.55386257878108092</v>
      </c>
      <c r="J5" s="42">
        <v>9.7680037800669806E-2</v>
      </c>
      <c r="K5" s="42">
        <v>0.11155741613284401</v>
      </c>
      <c r="L5" s="42">
        <v>0.17424633611239201</v>
      </c>
      <c r="M5" s="42">
        <v>0.36638112755984603</v>
      </c>
      <c r="N5" s="42">
        <v>0.66970506451634804</v>
      </c>
      <c r="O5" s="42">
        <v>0.35876073190503804</v>
      </c>
      <c r="P5" s="42">
        <v>0.29549865165914402</v>
      </c>
      <c r="Q5" s="42">
        <v>0.24250647187787699</v>
      </c>
      <c r="R5" s="42">
        <v>0.28005357826281202</v>
      </c>
      <c r="S5" s="42">
        <v>0.43006182912747598</v>
      </c>
      <c r="T5" s="42">
        <v>0.27562026547461299</v>
      </c>
      <c r="U5" s="42">
        <v>0.35402160310060199</v>
      </c>
      <c r="V5" s="42">
        <v>0.34666386820384604</v>
      </c>
      <c r="W5" s="42">
        <v>0.40568680191027395</v>
      </c>
      <c r="X5" s="42">
        <v>0.36182760232319</v>
      </c>
      <c r="Y5" s="42">
        <v>0.29644338208592502</v>
      </c>
      <c r="Z5" s="42">
        <v>0.25851160090328901</v>
      </c>
      <c r="AA5" s="42">
        <v>0.320905229979358</v>
      </c>
      <c r="AB5" s="42">
        <v>0.30290925392449997</v>
      </c>
      <c r="AC5" s="42">
        <v>0.39741808248454197</v>
      </c>
      <c r="AD5" s="42">
        <v>0.344866646634923</v>
      </c>
      <c r="AE5" s="42">
        <v>0.252923469302759</v>
      </c>
      <c r="AF5" s="42">
        <v>0.30173091122155199</v>
      </c>
      <c r="AG5" s="42">
        <v>0.24841203722645003</v>
      </c>
      <c r="AH5" s="42">
        <v>0.35769303741646602</v>
      </c>
      <c r="AI5" s="42">
        <v>0.42826738384785801</v>
      </c>
      <c r="AJ5" s="42">
        <v>0.311360903303735</v>
      </c>
      <c r="AK5" s="42">
        <v>0.28751483391021398</v>
      </c>
      <c r="AL5" s="42">
        <v>0.39009684129824795</v>
      </c>
    </row>
    <row r="6" spans="1:38">
      <c r="A6" s="41"/>
      <c r="B6" s="43">
        <v>655</v>
      </c>
      <c r="C6" s="43">
        <v>26</v>
      </c>
      <c r="D6" s="43">
        <v>330</v>
      </c>
      <c r="E6" s="43">
        <v>49</v>
      </c>
      <c r="F6" s="43">
        <v>110</v>
      </c>
      <c r="G6" s="43">
        <v>16</v>
      </c>
      <c r="H6" s="43">
        <v>102</v>
      </c>
      <c r="I6" s="43">
        <v>532</v>
      </c>
      <c r="J6" s="43">
        <v>57</v>
      </c>
      <c r="K6" s="43">
        <v>23</v>
      </c>
      <c r="L6" s="43">
        <v>62</v>
      </c>
      <c r="M6" s="43">
        <v>80</v>
      </c>
      <c r="N6" s="43">
        <v>434</v>
      </c>
      <c r="O6" s="43">
        <v>352</v>
      </c>
      <c r="P6" s="43">
        <v>304</v>
      </c>
      <c r="Q6" s="43">
        <v>138</v>
      </c>
      <c r="R6" s="43">
        <v>190</v>
      </c>
      <c r="S6" s="43">
        <v>328</v>
      </c>
      <c r="T6" s="43">
        <v>23</v>
      </c>
      <c r="U6" s="43">
        <v>78</v>
      </c>
      <c r="V6" s="43">
        <v>57</v>
      </c>
      <c r="W6" s="43">
        <v>59</v>
      </c>
      <c r="X6" s="43">
        <v>64</v>
      </c>
      <c r="Y6" s="43">
        <v>55</v>
      </c>
      <c r="Z6" s="43">
        <v>68</v>
      </c>
      <c r="AA6" s="43">
        <v>88</v>
      </c>
      <c r="AB6" s="43">
        <v>52</v>
      </c>
      <c r="AC6" s="43">
        <v>38</v>
      </c>
      <c r="AD6" s="43">
        <v>58</v>
      </c>
      <c r="AE6" s="43">
        <v>14</v>
      </c>
      <c r="AF6" s="43">
        <v>276</v>
      </c>
      <c r="AG6" s="43">
        <v>83</v>
      </c>
      <c r="AH6" s="43">
        <v>18</v>
      </c>
      <c r="AI6" s="43">
        <v>211</v>
      </c>
      <c r="AJ6" s="43">
        <v>68</v>
      </c>
      <c r="AK6" s="43">
        <v>358</v>
      </c>
      <c r="AL6" s="43">
        <v>297</v>
      </c>
    </row>
    <row r="7" spans="1:38">
      <c r="A7" s="41" t="s">
        <v>92</v>
      </c>
      <c r="B7" s="42">
        <v>0.237461325034247</v>
      </c>
      <c r="C7" s="42">
        <v>0.31490076897561198</v>
      </c>
      <c r="D7" s="42">
        <v>0.22239947592235598</v>
      </c>
      <c r="E7" s="42">
        <v>0.200168346251069</v>
      </c>
      <c r="F7" s="42">
        <v>0.24506828914107601</v>
      </c>
      <c r="G7" s="42">
        <v>0.29965906704657003</v>
      </c>
      <c r="H7" s="42">
        <v>0.238468155870111</v>
      </c>
      <c r="I7" s="42">
        <v>0.23237125020199201</v>
      </c>
      <c r="J7" s="42">
        <v>0.17488403994423402</v>
      </c>
      <c r="K7" s="42">
        <v>0.298651338378909</v>
      </c>
      <c r="L7" s="42">
        <v>0.30311756720239996</v>
      </c>
      <c r="M7" s="42">
        <v>0.39741384012257497</v>
      </c>
      <c r="N7" s="42">
        <v>0.18447863448152402</v>
      </c>
      <c r="O7" s="42">
        <v>0.200494609965752</v>
      </c>
      <c r="P7" s="42">
        <v>0.27272338135496599</v>
      </c>
      <c r="Q7" s="42">
        <v>0.24935533674450799</v>
      </c>
      <c r="R7" s="42">
        <v>0.260239378327625</v>
      </c>
      <c r="S7" s="42">
        <v>0.20834040407638502</v>
      </c>
      <c r="T7" s="42">
        <v>0.25751511594672799</v>
      </c>
      <c r="U7" s="42">
        <v>0.21505724884928998</v>
      </c>
      <c r="V7" s="42">
        <v>0.20799244698527597</v>
      </c>
      <c r="W7" s="42">
        <v>0.25244581454109699</v>
      </c>
      <c r="X7" s="42">
        <v>0.205934867991624</v>
      </c>
      <c r="Y7" s="42">
        <v>0.22192394026399398</v>
      </c>
      <c r="Z7" s="42">
        <v>0.27162253328635899</v>
      </c>
      <c r="AA7" s="42">
        <v>0.267654842332539</v>
      </c>
      <c r="AB7" s="42">
        <v>0.213309382305227</v>
      </c>
      <c r="AC7" s="42">
        <v>0.19839043130084899</v>
      </c>
      <c r="AD7" s="42">
        <v>0.23511394310703601</v>
      </c>
      <c r="AE7" s="42">
        <v>0.33586775821140402</v>
      </c>
      <c r="AF7" s="42">
        <v>0.24752054828600401</v>
      </c>
      <c r="AG7" s="42">
        <v>0.248232162537008</v>
      </c>
      <c r="AH7" s="42">
        <v>0.23474481189007299</v>
      </c>
      <c r="AI7" s="42">
        <v>0.20585539293244801</v>
      </c>
      <c r="AJ7" s="42">
        <v>0.250849447846624</v>
      </c>
      <c r="AK7" s="42">
        <v>0.24771028153523</v>
      </c>
      <c r="AL7" s="42">
        <v>0.22066105447341899</v>
      </c>
    </row>
    <row r="8" spans="1:38">
      <c r="A8" s="41"/>
      <c r="B8" s="43">
        <v>477</v>
      </c>
      <c r="C8" s="43">
        <v>64</v>
      </c>
      <c r="D8" s="43">
        <v>121</v>
      </c>
      <c r="E8" s="43">
        <v>94</v>
      </c>
      <c r="F8" s="43">
        <v>54</v>
      </c>
      <c r="G8" s="43">
        <v>17</v>
      </c>
      <c r="H8" s="43">
        <v>212</v>
      </c>
      <c r="I8" s="43">
        <v>223</v>
      </c>
      <c r="J8" s="43">
        <v>102</v>
      </c>
      <c r="K8" s="43">
        <v>61</v>
      </c>
      <c r="L8" s="43">
        <v>108</v>
      </c>
      <c r="M8" s="43">
        <v>86</v>
      </c>
      <c r="N8" s="43">
        <v>119</v>
      </c>
      <c r="O8" s="43">
        <v>196</v>
      </c>
      <c r="P8" s="43">
        <v>280</v>
      </c>
      <c r="Q8" s="43">
        <v>141</v>
      </c>
      <c r="R8" s="43">
        <v>176</v>
      </c>
      <c r="S8" s="43">
        <v>159</v>
      </c>
      <c r="T8" s="43">
        <v>21</v>
      </c>
      <c r="U8" s="43">
        <v>47</v>
      </c>
      <c r="V8" s="43">
        <v>34</v>
      </c>
      <c r="W8" s="43">
        <v>37</v>
      </c>
      <c r="X8" s="43">
        <v>36</v>
      </c>
      <c r="Y8" s="43">
        <v>41</v>
      </c>
      <c r="Z8" s="43">
        <v>71</v>
      </c>
      <c r="AA8" s="43">
        <v>74</v>
      </c>
      <c r="AB8" s="43">
        <v>37</v>
      </c>
      <c r="AC8" s="43">
        <v>19</v>
      </c>
      <c r="AD8" s="43">
        <v>40</v>
      </c>
      <c r="AE8" s="43">
        <v>19</v>
      </c>
      <c r="AF8" s="43">
        <v>226</v>
      </c>
      <c r="AG8" s="43">
        <v>83</v>
      </c>
      <c r="AH8" s="43">
        <v>12</v>
      </c>
      <c r="AI8" s="43">
        <v>101</v>
      </c>
      <c r="AJ8" s="43">
        <v>55</v>
      </c>
      <c r="AK8" s="43">
        <v>309</v>
      </c>
      <c r="AL8" s="43">
        <v>168</v>
      </c>
    </row>
    <row r="9" spans="1:38">
      <c r="A9" s="41" t="s">
        <v>93</v>
      </c>
      <c r="B9" s="42">
        <v>0.174739243177752</v>
      </c>
      <c r="C9" s="42">
        <v>0.22917559280519501</v>
      </c>
      <c r="D9" s="42">
        <v>9.5772693628907501E-2</v>
      </c>
      <c r="E9" s="42">
        <v>0.22148515600091401</v>
      </c>
      <c r="F9" s="42">
        <v>0.155405623386904</v>
      </c>
      <c r="G9" s="42">
        <v>0.15027985371157102</v>
      </c>
      <c r="H9" s="42">
        <v>0.214758193220039</v>
      </c>
      <c r="I9" s="42">
        <v>0.12487928124430001</v>
      </c>
      <c r="J9" s="42">
        <v>0.19573695697822402</v>
      </c>
      <c r="K9" s="42">
        <v>0.24180289037999197</v>
      </c>
      <c r="L9" s="42">
        <v>0.31535470236082497</v>
      </c>
      <c r="M9" s="42">
        <v>0.12356322272016999</v>
      </c>
      <c r="N9" s="42">
        <v>7.4474277614001105E-2</v>
      </c>
      <c r="O9" s="42">
        <v>0.18012676830657298</v>
      </c>
      <c r="P9" s="42">
        <v>0.16960015483382399</v>
      </c>
      <c r="Q9" s="42">
        <v>0.23610734961532798</v>
      </c>
      <c r="R9" s="42">
        <v>0.17134068407134101</v>
      </c>
      <c r="S9" s="42">
        <v>0.13206106982354401</v>
      </c>
      <c r="T9" s="42">
        <v>0.18537355726667901</v>
      </c>
      <c r="U9" s="42">
        <v>0.168121499705184</v>
      </c>
      <c r="V9" s="42">
        <v>0.16968658251714502</v>
      </c>
      <c r="W9" s="42">
        <v>9.539524462645449E-2</v>
      </c>
      <c r="X9" s="42">
        <v>0.24537265905809602</v>
      </c>
      <c r="Y9" s="42">
        <v>0.20051139003292701</v>
      </c>
      <c r="Z9" s="42">
        <v>0.14744420297524902</v>
      </c>
      <c r="AA9" s="42">
        <v>0.17210455089941198</v>
      </c>
      <c r="AB9" s="42">
        <v>0.22252192863599099</v>
      </c>
      <c r="AC9" s="42">
        <v>0.17637094579498899</v>
      </c>
      <c r="AD9" s="42">
        <v>0.15423513823010299</v>
      </c>
      <c r="AE9" s="42">
        <v>0.151576442830371</v>
      </c>
      <c r="AF9" s="42">
        <v>0.184029415408485</v>
      </c>
      <c r="AG9" s="42">
        <v>0.22016018703269399</v>
      </c>
      <c r="AH9" s="42">
        <v>0.198559641575906</v>
      </c>
      <c r="AI9" s="42">
        <v>0.120122731786304</v>
      </c>
      <c r="AJ9" s="42">
        <v>0.18430907000264699</v>
      </c>
      <c r="AK9" s="42">
        <v>0.19366273667433401</v>
      </c>
      <c r="AL9" s="42">
        <v>0.14371951832399099</v>
      </c>
    </row>
    <row r="10" spans="1:38">
      <c r="A10" s="41"/>
      <c r="B10" s="43">
        <v>351</v>
      </c>
      <c r="C10" s="43">
        <v>46</v>
      </c>
      <c r="D10" s="43">
        <v>52</v>
      </c>
      <c r="E10" s="43">
        <v>104</v>
      </c>
      <c r="F10" s="43">
        <v>34</v>
      </c>
      <c r="G10" s="43">
        <v>8</v>
      </c>
      <c r="H10" s="43">
        <v>191</v>
      </c>
      <c r="I10" s="43">
        <v>120</v>
      </c>
      <c r="J10" s="43">
        <v>114</v>
      </c>
      <c r="K10" s="43">
        <v>49</v>
      </c>
      <c r="L10" s="43">
        <v>113</v>
      </c>
      <c r="M10" s="43">
        <v>27</v>
      </c>
      <c r="N10" s="43">
        <v>48</v>
      </c>
      <c r="O10" s="43">
        <v>176</v>
      </c>
      <c r="P10" s="43">
        <v>174</v>
      </c>
      <c r="Q10" s="43">
        <v>134</v>
      </c>
      <c r="R10" s="43">
        <v>116</v>
      </c>
      <c r="S10" s="43">
        <v>101</v>
      </c>
      <c r="T10" s="43">
        <v>15</v>
      </c>
      <c r="U10" s="43">
        <v>37</v>
      </c>
      <c r="V10" s="43">
        <v>28</v>
      </c>
      <c r="W10" s="43">
        <v>14</v>
      </c>
      <c r="X10" s="43">
        <v>43</v>
      </c>
      <c r="Y10" s="43">
        <v>37</v>
      </c>
      <c r="Z10" s="43">
        <v>39</v>
      </c>
      <c r="AA10" s="43">
        <v>47</v>
      </c>
      <c r="AB10" s="43">
        <v>38</v>
      </c>
      <c r="AC10" s="43">
        <v>17</v>
      </c>
      <c r="AD10" s="43">
        <v>26</v>
      </c>
      <c r="AE10" s="43">
        <v>8</v>
      </c>
      <c r="AF10" s="43">
        <v>168</v>
      </c>
      <c r="AG10" s="43">
        <v>73</v>
      </c>
      <c r="AH10" s="43">
        <v>10</v>
      </c>
      <c r="AI10" s="43">
        <v>59</v>
      </c>
      <c r="AJ10" s="43">
        <v>40</v>
      </c>
      <c r="AK10" s="43">
        <v>241</v>
      </c>
      <c r="AL10" s="43">
        <v>109</v>
      </c>
    </row>
    <row r="11" spans="1:38">
      <c r="A11" s="41" t="s">
        <v>94</v>
      </c>
      <c r="B11" s="42">
        <v>9.300505832054061E-2</v>
      </c>
      <c r="C11" s="42">
        <v>0.13170458018287301</v>
      </c>
      <c r="D11" s="42">
        <v>2.23344022061055E-2</v>
      </c>
      <c r="E11" s="42">
        <v>0.189849828925643</v>
      </c>
      <c r="F11" s="42">
        <v>3.3878914125758504E-2</v>
      </c>
      <c r="G11" s="42">
        <v>5.8240177077010402E-2</v>
      </c>
      <c r="H11" s="42">
        <v>0.163652851017933</v>
      </c>
      <c r="I11" s="42">
        <v>2.8853629490774503E-2</v>
      </c>
      <c r="J11" s="42">
        <v>0.169071437725382</v>
      </c>
      <c r="K11" s="42">
        <v>0.22792866008906698</v>
      </c>
      <c r="L11" s="42">
        <v>4.1636877799179295E-2</v>
      </c>
      <c r="M11" s="42">
        <v>5.8628518239038099E-2</v>
      </c>
      <c r="N11" s="42">
        <v>2.2125531898245E-2</v>
      </c>
      <c r="O11" s="42">
        <v>8.96054962488185E-2</v>
      </c>
      <c r="P11" s="42">
        <v>9.6247855226263099E-2</v>
      </c>
      <c r="Q11" s="42">
        <v>9.5233140091694396E-2</v>
      </c>
      <c r="R11" s="42">
        <v>0.10207039079654001</v>
      </c>
      <c r="S11" s="42">
        <v>8.3281276994277495E-2</v>
      </c>
      <c r="T11" s="42">
        <v>7.5764156830010698E-2</v>
      </c>
      <c r="U11" s="42">
        <v>7.8268039565074096E-2</v>
      </c>
      <c r="V11" s="42">
        <v>0.1072771383403</v>
      </c>
      <c r="W11" s="42">
        <v>8.1474837961148905E-2</v>
      </c>
      <c r="X11" s="42">
        <v>5.3225165924527501E-2</v>
      </c>
      <c r="Y11" s="42">
        <v>7.2500281295119304E-2</v>
      </c>
      <c r="Z11" s="42">
        <v>0.13565714228609399</v>
      </c>
      <c r="AA11" s="42">
        <v>0.13091053972614999</v>
      </c>
      <c r="AB11" s="42">
        <v>8.1409432252078293E-2</v>
      </c>
      <c r="AC11" s="42">
        <v>5.3299376680090403E-2</v>
      </c>
      <c r="AD11" s="42">
        <v>9.9965896947163208E-2</v>
      </c>
      <c r="AE11" s="42">
        <v>5.3680387296816894E-2</v>
      </c>
      <c r="AF11" s="42">
        <v>9.3253542242296789E-2</v>
      </c>
      <c r="AG11" s="42">
        <v>0.10690399524645899</v>
      </c>
      <c r="AH11" s="42">
        <v>8.1256212366730307E-2</v>
      </c>
      <c r="AI11" s="42">
        <v>8.8787902073325001E-2</v>
      </c>
      <c r="AJ11" s="42">
        <v>8.3007550354819312E-2</v>
      </c>
      <c r="AK11" s="42">
        <v>9.6893077001785788E-2</v>
      </c>
      <c r="AL11" s="42">
        <v>8.6631749410095896E-2</v>
      </c>
    </row>
    <row r="12" spans="1:38">
      <c r="A12" s="41"/>
      <c r="B12" s="43">
        <v>187</v>
      </c>
      <c r="C12" s="43">
        <v>27</v>
      </c>
      <c r="D12" s="43">
        <v>12</v>
      </c>
      <c r="E12" s="43">
        <v>89</v>
      </c>
      <c r="F12" s="43">
        <v>7</v>
      </c>
      <c r="G12" s="43">
        <v>3</v>
      </c>
      <c r="H12" s="43">
        <v>146</v>
      </c>
      <c r="I12" s="43">
        <v>28</v>
      </c>
      <c r="J12" s="43">
        <v>98</v>
      </c>
      <c r="K12" s="43">
        <v>46</v>
      </c>
      <c r="L12" s="43">
        <v>15</v>
      </c>
      <c r="M12" s="43">
        <v>13</v>
      </c>
      <c r="N12" s="43">
        <v>14</v>
      </c>
      <c r="O12" s="43">
        <v>88</v>
      </c>
      <c r="P12" s="43">
        <v>99</v>
      </c>
      <c r="Q12" s="43">
        <v>54</v>
      </c>
      <c r="R12" s="43">
        <v>69</v>
      </c>
      <c r="S12" s="43">
        <v>63</v>
      </c>
      <c r="T12" s="43">
        <v>6</v>
      </c>
      <c r="U12" s="43">
        <v>17</v>
      </c>
      <c r="V12" s="43">
        <v>18</v>
      </c>
      <c r="W12" s="43">
        <v>12</v>
      </c>
      <c r="X12" s="43">
        <v>9</v>
      </c>
      <c r="Y12" s="43">
        <v>14</v>
      </c>
      <c r="Z12" s="43">
        <v>36</v>
      </c>
      <c r="AA12" s="43">
        <v>36</v>
      </c>
      <c r="AB12" s="43">
        <v>14</v>
      </c>
      <c r="AC12" s="43">
        <v>5</v>
      </c>
      <c r="AD12" s="43">
        <v>17</v>
      </c>
      <c r="AE12" s="43">
        <v>3</v>
      </c>
      <c r="AF12" s="43">
        <v>85</v>
      </c>
      <c r="AG12" s="43">
        <v>36</v>
      </c>
      <c r="AH12" s="43">
        <v>4</v>
      </c>
      <c r="AI12" s="43">
        <v>44</v>
      </c>
      <c r="AJ12" s="43">
        <v>18</v>
      </c>
      <c r="AK12" s="43">
        <v>121</v>
      </c>
      <c r="AL12" s="43">
        <v>66</v>
      </c>
    </row>
    <row r="13" spans="1:38">
      <c r="A13" s="41" t="s">
        <v>95</v>
      </c>
      <c r="B13" s="42">
        <v>0.115588023412248</v>
      </c>
      <c r="C13" s="42">
        <v>0.12124276979285399</v>
      </c>
      <c r="D13" s="42">
        <v>3.4945008989479998E-2</v>
      </c>
      <c r="E13" s="42">
        <v>0.239491104434817</v>
      </c>
      <c r="F13" s="42">
        <v>4.9249701081649597E-2</v>
      </c>
      <c r="G13" s="42">
        <v>2.2347000300180202E-2</v>
      </c>
      <c r="H13" s="42">
        <v>0.20997706285229201</v>
      </c>
      <c r="I13" s="42">
        <v>3.3525441039658196E-2</v>
      </c>
      <c r="J13" s="42">
        <v>0.29509495562888999</v>
      </c>
      <c r="K13" s="42">
        <v>8.4302259152005302E-2</v>
      </c>
      <c r="L13" s="42">
        <v>3.9007882583943901E-2</v>
      </c>
      <c r="M13" s="42">
        <v>3.2751027410283504E-2</v>
      </c>
      <c r="N13" s="42">
        <v>3.4312591142100703E-2</v>
      </c>
      <c r="O13" s="42">
        <v>0.13255652922205502</v>
      </c>
      <c r="P13" s="42">
        <v>9.9401992101779191E-2</v>
      </c>
      <c r="Q13" s="42">
        <v>9.4025262465017009E-2</v>
      </c>
      <c r="R13" s="42">
        <v>0.12610702236511501</v>
      </c>
      <c r="S13" s="42">
        <v>0.122288373611896</v>
      </c>
      <c r="T13" s="42">
        <v>6.6013594640803405E-2</v>
      </c>
      <c r="U13" s="42">
        <v>0.113992036992207</v>
      </c>
      <c r="V13" s="42">
        <v>0.13433545903944699</v>
      </c>
      <c r="W13" s="42">
        <v>0.100916233888614</v>
      </c>
      <c r="X13" s="42">
        <v>9.74433509947433E-2</v>
      </c>
      <c r="Y13" s="42">
        <v>0.13970938459940299</v>
      </c>
      <c r="Z13" s="42">
        <v>0.14588204889738698</v>
      </c>
      <c r="AA13" s="42">
        <v>7.2231070678344708E-2</v>
      </c>
      <c r="AB13" s="42">
        <v>0.11910459302922</v>
      </c>
      <c r="AC13" s="42">
        <v>0.158219675031914</v>
      </c>
      <c r="AD13" s="42">
        <v>9.9490294542793609E-2</v>
      </c>
      <c r="AE13" s="42">
        <v>0.18964505413077501</v>
      </c>
      <c r="AF13" s="42">
        <v>0.121286186076023</v>
      </c>
      <c r="AG13" s="42">
        <v>7.19483124973328E-2</v>
      </c>
      <c r="AH13" s="42">
        <v>7.682155965724341E-2</v>
      </c>
      <c r="AI13" s="42">
        <v>0.139735969805974</v>
      </c>
      <c r="AJ13" s="42">
        <v>0.11270374109317499</v>
      </c>
      <c r="AK13" s="42">
        <v>0.108131537963309</v>
      </c>
      <c r="AL13" s="42">
        <v>0.12781082609104299</v>
      </c>
    </row>
    <row r="14" spans="1:38">
      <c r="A14" s="41"/>
      <c r="B14" s="43">
        <v>232</v>
      </c>
      <c r="C14" s="43">
        <v>24</v>
      </c>
      <c r="D14" s="43">
        <v>19</v>
      </c>
      <c r="E14" s="43">
        <v>112</v>
      </c>
      <c r="F14" s="43">
        <v>11</v>
      </c>
      <c r="G14" s="43">
        <v>1</v>
      </c>
      <c r="H14" s="43">
        <v>187</v>
      </c>
      <c r="I14" s="43">
        <v>32</v>
      </c>
      <c r="J14" s="43">
        <v>172</v>
      </c>
      <c r="K14" s="43">
        <v>17</v>
      </c>
      <c r="L14" s="43">
        <v>14</v>
      </c>
      <c r="M14" s="43">
        <v>7</v>
      </c>
      <c r="N14" s="43">
        <v>22</v>
      </c>
      <c r="O14" s="43">
        <v>130</v>
      </c>
      <c r="P14" s="43">
        <v>102</v>
      </c>
      <c r="Q14" s="43">
        <v>53</v>
      </c>
      <c r="R14" s="43">
        <v>85</v>
      </c>
      <c r="S14" s="43">
        <v>93</v>
      </c>
      <c r="T14" s="43">
        <v>5</v>
      </c>
      <c r="U14" s="43">
        <v>25</v>
      </c>
      <c r="V14" s="43">
        <v>22</v>
      </c>
      <c r="W14" s="43">
        <v>15</v>
      </c>
      <c r="X14" s="43">
        <v>17</v>
      </c>
      <c r="Y14" s="43">
        <v>26</v>
      </c>
      <c r="Z14" s="43">
        <v>38</v>
      </c>
      <c r="AA14" s="43">
        <v>20</v>
      </c>
      <c r="AB14" s="43">
        <v>20</v>
      </c>
      <c r="AC14" s="43">
        <v>15</v>
      </c>
      <c r="AD14" s="43">
        <v>17</v>
      </c>
      <c r="AE14" s="43">
        <v>11</v>
      </c>
      <c r="AF14" s="43">
        <v>111</v>
      </c>
      <c r="AG14" s="43">
        <v>24</v>
      </c>
      <c r="AH14" s="43">
        <v>4</v>
      </c>
      <c r="AI14" s="43">
        <v>69</v>
      </c>
      <c r="AJ14" s="43">
        <v>25</v>
      </c>
      <c r="AK14" s="43">
        <v>135</v>
      </c>
      <c r="AL14" s="43">
        <v>97</v>
      </c>
    </row>
    <row r="15" spans="1:38">
      <c r="A15" s="41" t="s">
        <v>60</v>
      </c>
      <c r="B15" s="42">
        <v>5.2823176983182903E-2</v>
      </c>
      <c r="C15" s="42">
        <v>7.2612208258456393E-2</v>
      </c>
      <c r="D15" s="42">
        <v>1.90785823589638E-2</v>
      </c>
      <c r="E15" s="42">
        <v>4.4378695698795399E-2</v>
      </c>
      <c r="F15" s="42">
        <v>2.0153657170787799E-2</v>
      </c>
      <c r="G15" s="42">
        <v>0.18283594293590399</v>
      </c>
      <c r="H15" s="42">
        <v>5.8850951873469295E-2</v>
      </c>
      <c r="I15" s="42">
        <v>2.6507819242193097E-2</v>
      </c>
      <c r="J15" s="42">
        <v>6.7532571922598802E-2</v>
      </c>
      <c r="K15" s="42">
        <v>3.5757435867182302E-2</v>
      </c>
      <c r="L15" s="42">
        <v>0.12663663394126001</v>
      </c>
      <c r="M15" s="42">
        <v>2.1262263948087702E-2</v>
      </c>
      <c r="N15" s="42">
        <v>1.49039003477813E-2</v>
      </c>
      <c r="O15" s="42">
        <v>3.8455864351762001E-2</v>
      </c>
      <c r="P15" s="42">
        <v>6.65279648240234E-2</v>
      </c>
      <c r="Q15" s="42">
        <v>8.2772439205575199E-2</v>
      </c>
      <c r="R15" s="42">
        <v>6.0188946176565603E-2</v>
      </c>
      <c r="S15" s="42">
        <v>2.39670463664193E-2</v>
      </c>
      <c r="T15" s="42">
        <v>0.13971330984116601</v>
      </c>
      <c r="U15" s="42">
        <v>7.0539571787643099E-2</v>
      </c>
      <c r="V15" s="42">
        <v>3.4044504913985897E-2</v>
      </c>
      <c r="W15" s="42">
        <v>6.4081067072411693E-2</v>
      </c>
      <c r="X15" s="42">
        <v>3.6196353707819102E-2</v>
      </c>
      <c r="Y15" s="42">
        <v>6.8911621722631503E-2</v>
      </c>
      <c r="Z15" s="42">
        <v>4.0882471651622197E-2</v>
      </c>
      <c r="AA15" s="42">
        <v>3.6193766384198002E-2</v>
      </c>
      <c r="AB15" s="42">
        <v>6.0745409852984301E-2</v>
      </c>
      <c r="AC15" s="42">
        <v>1.6301488707615098E-2</v>
      </c>
      <c r="AD15" s="42">
        <v>6.6328080537980907E-2</v>
      </c>
      <c r="AE15" s="42">
        <v>1.6306888227873798E-2</v>
      </c>
      <c r="AF15" s="42">
        <v>5.2179396765637105E-2</v>
      </c>
      <c r="AG15" s="42">
        <v>0.104343305460056</v>
      </c>
      <c r="AH15" s="42">
        <v>5.0924737093581099E-2</v>
      </c>
      <c r="AI15" s="42">
        <v>1.7230619554093302E-2</v>
      </c>
      <c r="AJ15" s="42">
        <v>5.7769287398999995E-2</v>
      </c>
      <c r="AK15" s="42">
        <v>6.6087532915129504E-2</v>
      </c>
      <c r="AL15" s="42">
        <v>3.1080010403202997E-2</v>
      </c>
    </row>
    <row r="16" spans="1:38">
      <c r="A16" s="41"/>
      <c r="B16" s="43">
        <v>106</v>
      </c>
      <c r="C16" s="43">
        <v>15</v>
      </c>
      <c r="D16" s="43">
        <v>10</v>
      </c>
      <c r="E16" s="43">
        <v>21</v>
      </c>
      <c r="F16" s="43">
        <v>4</v>
      </c>
      <c r="G16" s="43">
        <v>10</v>
      </c>
      <c r="H16" s="43">
        <v>52</v>
      </c>
      <c r="I16" s="43">
        <v>25</v>
      </c>
      <c r="J16" s="43">
        <v>39</v>
      </c>
      <c r="K16" s="43">
        <v>7</v>
      </c>
      <c r="L16" s="43">
        <v>45</v>
      </c>
      <c r="M16" s="43">
        <v>5</v>
      </c>
      <c r="N16" s="43">
        <v>10</v>
      </c>
      <c r="O16" s="43">
        <v>38</v>
      </c>
      <c r="P16" s="43">
        <v>68</v>
      </c>
      <c r="Q16" s="43">
        <v>47</v>
      </c>
      <c r="R16" s="43">
        <v>41</v>
      </c>
      <c r="S16" s="43">
        <v>18</v>
      </c>
      <c r="T16" s="43">
        <v>11</v>
      </c>
      <c r="U16" s="43">
        <v>16</v>
      </c>
      <c r="V16" s="43">
        <v>6</v>
      </c>
      <c r="W16" s="43">
        <v>9</v>
      </c>
      <c r="X16" s="43">
        <v>6</v>
      </c>
      <c r="Y16" s="43">
        <v>13</v>
      </c>
      <c r="Z16" s="43">
        <v>11</v>
      </c>
      <c r="AA16" s="43">
        <v>10</v>
      </c>
      <c r="AB16" s="43">
        <v>10</v>
      </c>
      <c r="AC16" s="43">
        <v>2</v>
      </c>
      <c r="AD16" s="43">
        <v>11</v>
      </c>
      <c r="AE16" s="43">
        <v>1</v>
      </c>
      <c r="AF16" s="43">
        <v>48</v>
      </c>
      <c r="AG16" s="43">
        <v>35</v>
      </c>
      <c r="AH16" s="43">
        <v>3</v>
      </c>
      <c r="AI16" s="43">
        <v>8</v>
      </c>
      <c r="AJ16" s="43">
        <v>13</v>
      </c>
      <c r="AK16" s="43">
        <v>82</v>
      </c>
      <c r="AL16" s="43">
        <v>24</v>
      </c>
    </row>
    <row r="17" spans="1:38">
      <c r="A17" s="35" t="s">
        <v>103</v>
      </c>
      <c r="B17" s="45">
        <f>(B6+B8)/B4</f>
        <v>0.56402590931738916</v>
      </c>
      <c r="C17" s="45">
        <f t="shared" ref="C17:AL17" si="0">(C6+C8)/C4</f>
        <v>0.44554455445544555</v>
      </c>
      <c r="D17" s="45">
        <f t="shared" si="0"/>
        <v>0.8275229357798165</v>
      </c>
      <c r="E17" s="45">
        <f t="shared" si="0"/>
        <v>0.30425531914893617</v>
      </c>
      <c r="F17" s="45">
        <f t="shared" si="0"/>
        <v>0.74208144796380093</v>
      </c>
      <c r="G17" s="45">
        <f t="shared" si="0"/>
        <v>0.5892857142857143</v>
      </c>
      <c r="H17" s="45">
        <f t="shared" si="0"/>
        <v>0.35280898876404493</v>
      </c>
      <c r="I17" s="45">
        <f t="shared" si="0"/>
        <v>0.78645833333333337</v>
      </c>
      <c r="J17" s="45">
        <f t="shared" si="0"/>
        <v>0.27366609294320138</v>
      </c>
      <c r="K17" s="45">
        <f t="shared" si="0"/>
        <v>0.41176470588235292</v>
      </c>
      <c r="L17" s="45">
        <f t="shared" si="0"/>
        <v>0.47619047619047616</v>
      </c>
      <c r="M17" s="45">
        <f t="shared" si="0"/>
        <v>0.76497695852534564</v>
      </c>
      <c r="N17" s="45">
        <f t="shared" si="0"/>
        <v>0.85339506172839508</v>
      </c>
      <c r="O17" s="45">
        <f t="shared" si="0"/>
        <v>0.5591836734693878</v>
      </c>
      <c r="P17" s="45">
        <f t="shared" si="0"/>
        <v>0.56864654333008768</v>
      </c>
      <c r="Q17" s="45">
        <f t="shared" si="0"/>
        <v>0.49206349206349204</v>
      </c>
      <c r="R17" s="45">
        <f t="shared" si="0"/>
        <v>0.53982300884955747</v>
      </c>
      <c r="S17" s="45">
        <f t="shared" si="0"/>
        <v>0.63910761154855644</v>
      </c>
      <c r="T17" s="45">
        <f t="shared" si="0"/>
        <v>0.53658536585365857</v>
      </c>
      <c r="U17" s="45">
        <f t="shared" si="0"/>
        <v>0.56818181818181823</v>
      </c>
      <c r="V17" s="45">
        <f t="shared" si="0"/>
        <v>0.55151515151515151</v>
      </c>
      <c r="W17" s="45">
        <f t="shared" si="0"/>
        <v>0.65753424657534243</v>
      </c>
      <c r="X17" s="45">
        <f t="shared" si="0"/>
        <v>0.56818181818181823</v>
      </c>
      <c r="Y17" s="45">
        <f t="shared" si="0"/>
        <v>0.5133689839572193</v>
      </c>
      <c r="Z17" s="45">
        <f t="shared" si="0"/>
        <v>0.52851711026615966</v>
      </c>
      <c r="AA17" s="45">
        <f t="shared" si="0"/>
        <v>0.58909090909090911</v>
      </c>
      <c r="AB17" s="45">
        <f t="shared" si="0"/>
        <v>0.51744186046511631</v>
      </c>
      <c r="AC17" s="45">
        <f t="shared" si="0"/>
        <v>0.59375</v>
      </c>
      <c r="AD17" s="45">
        <f t="shared" si="0"/>
        <v>0.57988165680473369</v>
      </c>
      <c r="AE17" s="45">
        <f t="shared" si="0"/>
        <v>0.5892857142857143</v>
      </c>
      <c r="AF17" s="45">
        <f t="shared" si="0"/>
        <v>0.5492341356673961</v>
      </c>
      <c r="AG17" s="45">
        <f t="shared" si="0"/>
        <v>0.5</v>
      </c>
      <c r="AH17" s="45">
        <f t="shared" si="0"/>
        <v>0.58823529411764708</v>
      </c>
      <c r="AI17" s="45">
        <f t="shared" si="0"/>
        <v>0.63414634146341464</v>
      </c>
      <c r="AJ17" s="45">
        <f t="shared" si="0"/>
        <v>0.56422018348623848</v>
      </c>
      <c r="AK17" s="45">
        <f t="shared" si="0"/>
        <v>0.53488372093023251</v>
      </c>
      <c r="AL17" s="45">
        <f t="shared" si="0"/>
        <v>0.61184210526315785</v>
      </c>
    </row>
    <row r="18" spans="1:38">
      <c r="A18" s="35" t="s">
        <v>93</v>
      </c>
      <c r="B18" s="45">
        <f>B9</f>
        <v>0.174739243177752</v>
      </c>
      <c r="C18" s="45">
        <f t="shared" ref="C18:AL18" si="1">C9</f>
        <v>0.22917559280519501</v>
      </c>
      <c r="D18" s="45">
        <f t="shared" si="1"/>
        <v>9.5772693628907501E-2</v>
      </c>
      <c r="E18" s="45">
        <f t="shared" si="1"/>
        <v>0.22148515600091401</v>
      </c>
      <c r="F18" s="45">
        <f t="shared" si="1"/>
        <v>0.155405623386904</v>
      </c>
      <c r="G18" s="45">
        <f t="shared" si="1"/>
        <v>0.15027985371157102</v>
      </c>
      <c r="H18" s="45">
        <f t="shared" si="1"/>
        <v>0.214758193220039</v>
      </c>
      <c r="I18" s="45">
        <f t="shared" si="1"/>
        <v>0.12487928124430001</v>
      </c>
      <c r="J18" s="45">
        <f t="shared" si="1"/>
        <v>0.19573695697822402</v>
      </c>
      <c r="K18" s="45">
        <f t="shared" si="1"/>
        <v>0.24180289037999197</v>
      </c>
      <c r="L18" s="45">
        <f t="shared" si="1"/>
        <v>0.31535470236082497</v>
      </c>
      <c r="M18" s="45">
        <f t="shared" si="1"/>
        <v>0.12356322272016999</v>
      </c>
      <c r="N18" s="45">
        <f t="shared" si="1"/>
        <v>7.4474277614001105E-2</v>
      </c>
      <c r="O18" s="45">
        <f t="shared" si="1"/>
        <v>0.18012676830657298</v>
      </c>
      <c r="P18" s="45">
        <f t="shared" si="1"/>
        <v>0.16960015483382399</v>
      </c>
      <c r="Q18" s="45">
        <f t="shared" si="1"/>
        <v>0.23610734961532798</v>
      </c>
      <c r="R18" s="45">
        <f t="shared" si="1"/>
        <v>0.17134068407134101</v>
      </c>
      <c r="S18" s="45">
        <f t="shared" si="1"/>
        <v>0.13206106982354401</v>
      </c>
      <c r="T18" s="45">
        <f t="shared" si="1"/>
        <v>0.18537355726667901</v>
      </c>
      <c r="U18" s="45">
        <f t="shared" si="1"/>
        <v>0.168121499705184</v>
      </c>
      <c r="V18" s="45">
        <f t="shared" si="1"/>
        <v>0.16968658251714502</v>
      </c>
      <c r="W18" s="45">
        <f t="shared" si="1"/>
        <v>9.539524462645449E-2</v>
      </c>
      <c r="X18" s="45">
        <f t="shared" si="1"/>
        <v>0.24537265905809602</v>
      </c>
      <c r="Y18" s="45">
        <f t="shared" si="1"/>
        <v>0.20051139003292701</v>
      </c>
      <c r="Z18" s="45">
        <f t="shared" si="1"/>
        <v>0.14744420297524902</v>
      </c>
      <c r="AA18" s="45">
        <f t="shared" si="1"/>
        <v>0.17210455089941198</v>
      </c>
      <c r="AB18" s="45">
        <f t="shared" si="1"/>
        <v>0.22252192863599099</v>
      </c>
      <c r="AC18" s="45">
        <f t="shared" si="1"/>
        <v>0.17637094579498899</v>
      </c>
      <c r="AD18" s="45">
        <f t="shared" si="1"/>
        <v>0.15423513823010299</v>
      </c>
      <c r="AE18" s="45">
        <f t="shared" si="1"/>
        <v>0.151576442830371</v>
      </c>
      <c r="AF18" s="45">
        <f t="shared" si="1"/>
        <v>0.184029415408485</v>
      </c>
      <c r="AG18" s="45">
        <f t="shared" si="1"/>
        <v>0.22016018703269399</v>
      </c>
      <c r="AH18" s="45">
        <f t="shared" si="1"/>
        <v>0.198559641575906</v>
      </c>
      <c r="AI18" s="45">
        <f t="shared" si="1"/>
        <v>0.120122731786304</v>
      </c>
      <c r="AJ18" s="45">
        <f t="shared" si="1"/>
        <v>0.18430907000264699</v>
      </c>
      <c r="AK18" s="45">
        <f t="shared" si="1"/>
        <v>0.19366273667433401</v>
      </c>
      <c r="AL18" s="45">
        <f t="shared" si="1"/>
        <v>0.14371951832399099</v>
      </c>
    </row>
    <row r="19" spans="1:38">
      <c r="A19" s="35" t="s">
        <v>104</v>
      </c>
      <c r="B19" s="45">
        <f>(B12+B14)/B4</f>
        <v>0.20876930742401595</v>
      </c>
      <c r="C19" s="45">
        <f t="shared" ref="C19:AL19" si="2">(C12+C14)/C4</f>
        <v>0.25247524752475248</v>
      </c>
      <c r="D19" s="45">
        <f t="shared" si="2"/>
        <v>5.6880733944954132E-2</v>
      </c>
      <c r="E19" s="45">
        <f t="shared" si="2"/>
        <v>0.42765957446808511</v>
      </c>
      <c r="F19" s="45">
        <f t="shared" si="2"/>
        <v>8.1447963800904979E-2</v>
      </c>
      <c r="G19" s="45">
        <f t="shared" si="2"/>
        <v>7.1428571428571425E-2</v>
      </c>
      <c r="H19" s="45">
        <f t="shared" si="2"/>
        <v>0.37415730337078651</v>
      </c>
      <c r="I19" s="45">
        <f t="shared" si="2"/>
        <v>6.25E-2</v>
      </c>
      <c r="J19" s="45">
        <f t="shared" si="2"/>
        <v>0.46471600688468157</v>
      </c>
      <c r="K19" s="45">
        <f t="shared" si="2"/>
        <v>0.30882352941176472</v>
      </c>
      <c r="L19" s="45">
        <f t="shared" si="2"/>
        <v>8.1232492997198882E-2</v>
      </c>
      <c r="M19" s="45">
        <f t="shared" si="2"/>
        <v>9.2165898617511524E-2</v>
      </c>
      <c r="N19" s="45">
        <f t="shared" si="2"/>
        <v>5.5555555555555552E-2</v>
      </c>
      <c r="O19" s="45">
        <f t="shared" si="2"/>
        <v>0.22244897959183674</v>
      </c>
      <c r="P19" s="45">
        <f t="shared" si="2"/>
        <v>0.19571567672833495</v>
      </c>
      <c r="Q19" s="45">
        <f t="shared" si="2"/>
        <v>0.18871252204585537</v>
      </c>
      <c r="R19" s="45">
        <f t="shared" si="2"/>
        <v>0.22713864306784662</v>
      </c>
      <c r="S19" s="45">
        <f t="shared" si="2"/>
        <v>0.20472440944881889</v>
      </c>
      <c r="T19" s="45">
        <f t="shared" si="2"/>
        <v>0.13414634146341464</v>
      </c>
      <c r="U19" s="45">
        <f t="shared" si="2"/>
        <v>0.19090909090909092</v>
      </c>
      <c r="V19" s="45">
        <f t="shared" si="2"/>
        <v>0.24242424242424243</v>
      </c>
      <c r="W19" s="45">
        <f t="shared" si="2"/>
        <v>0.18493150684931506</v>
      </c>
      <c r="X19" s="45">
        <f t="shared" si="2"/>
        <v>0.14772727272727273</v>
      </c>
      <c r="Y19" s="45">
        <f t="shared" si="2"/>
        <v>0.21390374331550802</v>
      </c>
      <c r="Z19" s="45">
        <f t="shared" si="2"/>
        <v>0.28136882129277568</v>
      </c>
      <c r="AA19" s="45">
        <f t="shared" si="2"/>
        <v>0.20363636363636364</v>
      </c>
      <c r="AB19" s="45">
        <f t="shared" si="2"/>
        <v>0.19767441860465115</v>
      </c>
      <c r="AC19" s="45">
        <f t="shared" si="2"/>
        <v>0.20833333333333334</v>
      </c>
      <c r="AD19" s="45">
        <f t="shared" si="2"/>
        <v>0.20118343195266272</v>
      </c>
      <c r="AE19" s="45">
        <f t="shared" si="2"/>
        <v>0.25</v>
      </c>
      <c r="AF19" s="45">
        <f t="shared" si="2"/>
        <v>0.21444201312910285</v>
      </c>
      <c r="AG19" s="45">
        <f t="shared" si="2"/>
        <v>0.18072289156626506</v>
      </c>
      <c r="AH19" s="45">
        <f t="shared" si="2"/>
        <v>0.15686274509803921</v>
      </c>
      <c r="AI19" s="45">
        <f t="shared" si="2"/>
        <v>0.22967479674796748</v>
      </c>
      <c r="AJ19" s="45">
        <f t="shared" si="2"/>
        <v>0.19724770642201836</v>
      </c>
      <c r="AK19" s="45">
        <f t="shared" si="2"/>
        <v>0.20529270248596632</v>
      </c>
      <c r="AL19" s="45">
        <f t="shared" si="2"/>
        <v>0.21447368421052632</v>
      </c>
    </row>
    <row r="21" spans="1:38">
      <c r="A21" s="44" t="s">
        <v>108</v>
      </c>
    </row>
  </sheetData>
  <mergeCells count="15">
    <mergeCell ref="A15:A16"/>
    <mergeCell ref="A5:A6"/>
    <mergeCell ref="A7:A8"/>
    <mergeCell ref="A9:A10"/>
    <mergeCell ref="A11:A12"/>
    <mergeCell ref="A13:A14"/>
    <mergeCell ref="A1:AL1"/>
    <mergeCell ref="A2:A3"/>
    <mergeCell ref="C2:G2"/>
    <mergeCell ref="H2:I2"/>
    <mergeCell ref="J2:N2"/>
    <mergeCell ref="O2:P2"/>
    <mergeCell ref="Q2:S2"/>
    <mergeCell ref="T2:AE2"/>
    <mergeCell ref="AF2:AL2"/>
  </mergeCells>
  <hyperlinks>
    <hyperlink ref="A21" location="'Index'!A1" display="Return to index" xr:uid="{0DB26433-9DF7-4872-80B1-80FFE171EE66}"/>
  </hyperlink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L22"/>
  <sheetViews>
    <sheetView showGridLines="0" workbookViewId="0">
      <pane xSplit="1" ySplit="3" topLeftCell="B15" activePane="bottomRight" state="frozen"/>
      <selection sqref="A1:XFD1048576"/>
      <selection pane="topRight" sqref="A1:XFD1048576"/>
      <selection pane="bottomLeft" sqref="A1:XFD1048576"/>
      <selection pane="bottomRight" sqref="A1:XFD1048576"/>
    </sheetView>
  </sheetViews>
  <sheetFormatPr defaultColWidth="9.140625" defaultRowHeight="15"/>
  <cols>
    <col min="1" max="1" width="45.7109375" style="35" customWidth="1"/>
    <col min="2" max="38" width="14.7109375" style="35" customWidth="1"/>
    <col min="39" max="16384" width="9.140625" style="35"/>
  </cols>
  <sheetData>
    <row r="1" spans="1:38" ht="35.1" customHeight="1">
      <c r="A1" s="34" t="s">
        <v>96</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row>
    <row r="2" spans="1:38" ht="53.65" customHeight="1">
      <c r="A2" s="36" t="s">
        <v>1</v>
      </c>
      <c r="B2" s="37"/>
      <c r="C2" s="38"/>
      <c r="D2" s="38"/>
      <c r="E2" s="38"/>
      <c r="F2" s="38"/>
      <c r="G2" s="38"/>
      <c r="H2" s="38" t="s">
        <v>2</v>
      </c>
      <c r="I2" s="38"/>
      <c r="J2" s="38" t="s">
        <v>3</v>
      </c>
      <c r="K2" s="38"/>
      <c r="L2" s="38"/>
      <c r="M2" s="38"/>
      <c r="N2" s="38"/>
      <c r="O2" s="38" t="s">
        <v>4</v>
      </c>
      <c r="P2" s="38"/>
      <c r="Q2" s="38" t="s">
        <v>5</v>
      </c>
      <c r="R2" s="38"/>
      <c r="S2" s="38"/>
      <c r="T2" s="38" t="s">
        <v>6</v>
      </c>
      <c r="U2" s="38"/>
      <c r="V2" s="38"/>
      <c r="W2" s="38"/>
      <c r="X2" s="38"/>
      <c r="Y2" s="38"/>
      <c r="Z2" s="38"/>
      <c r="AA2" s="38"/>
      <c r="AB2" s="38"/>
      <c r="AC2" s="38"/>
      <c r="AD2" s="38"/>
      <c r="AE2" s="38"/>
      <c r="AF2" s="38" t="s">
        <v>7</v>
      </c>
      <c r="AG2" s="38"/>
      <c r="AH2" s="38"/>
      <c r="AI2" s="38"/>
      <c r="AJ2" s="38"/>
      <c r="AK2" s="38"/>
      <c r="AL2" s="38"/>
    </row>
    <row r="3" spans="1:38" ht="60">
      <c r="A3" s="36"/>
      <c r="B3" s="37" t="s">
        <v>8</v>
      </c>
      <c r="C3" s="37" t="s">
        <v>9</v>
      </c>
      <c r="D3" s="37" t="s">
        <v>10</v>
      </c>
      <c r="E3" s="37" t="s">
        <v>11</v>
      </c>
      <c r="F3" s="37" t="s">
        <v>12</v>
      </c>
      <c r="G3" s="37" t="s">
        <v>13</v>
      </c>
      <c r="H3" s="37" t="s">
        <v>14</v>
      </c>
      <c r="I3" s="37" t="s">
        <v>15</v>
      </c>
      <c r="J3" s="37" t="s">
        <v>16</v>
      </c>
      <c r="K3" s="37" t="s">
        <v>17</v>
      </c>
      <c r="L3" s="37" t="s">
        <v>18</v>
      </c>
      <c r="M3" s="37" t="s">
        <v>19</v>
      </c>
      <c r="N3" s="37" t="s">
        <v>20</v>
      </c>
      <c r="O3" s="37" t="s">
        <v>21</v>
      </c>
      <c r="P3" s="37" t="s">
        <v>22</v>
      </c>
      <c r="Q3" s="37" t="s">
        <v>23</v>
      </c>
      <c r="R3" s="37" t="s">
        <v>24</v>
      </c>
      <c r="S3" s="37" t="s">
        <v>25</v>
      </c>
      <c r="T3" s="37" t="s">
        <v>26</v>
      </c>
      <c r="U3" s="37" t="s">
        <v>27</v>
      </c>
      <c r="V3" s="37" t="s">
        <v>28</v>
      </c>
      <c r="W3" s="37" t="s">
        <v>29</v>
      </c>
      <c r="X3" s="37" t="s">
        <v>30</v>
      </c>
      <c r="Y3" s="37" t="s">
        <v>31</v>
      </c>
      <c r="Z3" s="37" t="s">
        <v>32</v>
      </c>
      <c r="AA3" s="37" t="s">
        <v>33</v>
      </c>
      <c r="AB3" s="37" t="s">
        <v>34</v>
      </c>
      <c r="AC3" s="37" t="s">
        <v>35</v>
      </c>
      <c r="AD3" s="37" t="s">
        <v>36</v>
      </c>
      <c r="AE3" s="37" t="s">
        <v>37</v>
      </c>
      <c r="AF3" s="37" t="s">
        <v>38</v>
      </c>
      <c r="AG3" s="37" t="s">
        <v>39</v>
      </c>
      <c r="AH3" s="37" t="s">
        <v>40</v>
      </c>
      <c r="AI3" s="37" t="s">
        <v>41</v>
      </c>
      <c r="AJ3" s="37" t="s">
        <v>42</v>
      </c>
      <c r="AK3" s="37" t="s">
        <v>43</v>
      </c>
      <c r="AL3" s="37" t="s">
        <v>44</v>
      </c>
    </row>
    <row r="4" spans="1:38">
      <c r="A4" s="39" t="s">
        <v>45</v>
      </c>
      <c r="B4" s="40">
        <v>2007</v>
      </c>
      <c r="C4" s="40">
        <v>202</v>
      </c>
      <c r="D4" s="40">
        <v>545</v>
      </c>
      <c r="E4" s="40">
        <v>470</v>
      </c>
      <c r="F4" s="40">
        <v>221</v>
      </c>
      <c r="G4" s="40">
        <v>56</v>
      </c>
      <c r="H4" s="40">
        <v>890</v>
      </c>
      <c r="I4" s="40">
        <v>960</v>
      </c>
      <c r="J4" s="40">
        <v>581</v>
      </c>
      <c r="K4" s="40">
        <v>204</v>
      </c>
      <c r="L4" s="40">
        <v>357</v>
      </c>
      <c r="M4" s="40">
        <v>217</v>
      </c>
      <c r="N4" s="40">
        <v>648</v>
      </c>
      <c r="O4" s="40">
        <v>980</v>
      </c>
      <c r="P4" s="40">
        <v>1027</v>
      </c>
      <c r="Q4" s="40">
        <v>567</v>
      </c>
      <c r="R4" s="40">
        <v>678</v>
      </c>
      <c r="S4" s="40">
        <v>762</v>
      </c>
      <c r="T4" s="40">
        <v>82</v>
      </c>
      <c r="U4" s="40">
        <v>220</v>
      </c>
      <c r="V4" s="40">
        <v>165</v>
      </c>
      <c r="W4" s="40">
        <v>146</v>
      </c>
      <c r="X4" s="40">
        <v>176</v>
      </c>
      <c r="Y4" s="40">
        <v>187</v>
      </c>
      <c r="Z4" s="40">
        <v>263</v>
      </c>
      <c r="AA4" s="40">
        <v>275</v>
      </c>
      <c r="AB4" s="40">
        <v>172</v>
      </c>
      <c r="AC4" s="40">
        <v>96</v>
      </c>
      <c r="AD4" s="40">
        <v>169</v>
      </c>
      <c r="AE4" s="40">
        <v>56</v>
      </c>
      <c r="AF4" s="40">
        <v>914</v>
      </c>
      <c r="AG4" s="40">
        <v>332</v>
      </c>
      <c r="AH4" s="40">
        <v>51</v>
      </c>
      <c r="AI4" s="40">
        <v>492</v>
      </c>
      <c r="AJ4" s="40">
        <v>218</v>
      </c>
      <c r="AK4" s="40">
        <v>1247</v>
      </c>
      <c r="AL4" s="40">
        <v>760</v>
      </c>
    </row>
    <row r="5" spans="1:38">
      <c r="A5" s="41" t="s">
        <v>91</v>
      </c>
      <c r="B5" s="42">
        <v>0.37365593722764701</v>
      </c>
      <c r="C5" s="42">
        <v>0.25487785531993701</v>
      </c>
      <c r="D5" s="42">
        <v>0.72384802942357496</v>
      </c>
      <c r="E5" s="42">
        <v>0.10578803004563399</v>
      </c>
      <c r="F5" s="42">
        <v>0.489637980226105</v>
      </c>
      <c r="G5" s="42">
        <v>0.35780696535891698</v>
      </c>
      <c r="H5" s="42">
        <v>0.13803064110305299</v>
      </c>
      <c r="I5" s="42">
        <v>0.63017120405902805</v>
      </c>
      <c r="J5" s="42">
        <v>9.810146739440001E-2</v>
      </c>
      <c r="K5" s="42">
        <v>0.145092079467737</v>
      </c>
      <c r="L5" s="42">
        <v>0.18257429684669202</v>
      </c>
      <c r="M5" s="42">
        <v>0.51731560420563905</v>
      </c>
      <c r="N5" s="42">
        <v>0.75000981959892798</v>
      </c>
      <c r="O5" s="42">
        <v>0.38960993512536102</v>
      </c>
      <c r="P5" s="42">
        <v>0.35843763147969199</v>
      </c>
      <c r="Q5" s="42">
        <v>0.216151865140639</v>
      </c>
      <c r="R5" s="42">
        <v>0.36206473735357497</v>
      </c>
      <c r="S5" s="42">
        <v>0.50126251818786993</v>
      </c>
      <c r="T5" s="42">
        <v>0.40501841989088</v>
      </c>
      <c r="U5" s="42">
        <v>0.38104497607615601</v>
      </c>
      <c r="V5" s="42">
        <v>0.35017676382175206</v>
      </c>
      <c r="W5" s="42">
        <v>0.43667125077260799</v>
      </c>
      <c r="X5" s="42">
        <v>0.39828420268021097</v>
      </c>
      <c r="Y5" s="42">
        <v>0.37905715479351004</v>
      </c>
      <c r="Z5" s="42">
        <v>0.314339128802546</v>
      </c>
      <c r="AA5" s="42">
        <v>0.35166280257774901</v>
      </c>
      <c r="AB5" s="42">
        <v>0.39672907726923001</v>
      </c>
      <c r="AC5" s="42">
        <v>0.46926171604878597</v>
      </c>
      <c r="AD5" s="42">
        <v>0.33191423936262998</v>
      </c>
      <c r="AE5" s="42">
        <v>0.386481759084641</v>
      </c>
      <c r="AF5" s="42">
        <v>0.32185516008547199</v>
      </c>
      <c r="AG5" s="42">
        <v>0.29074792539598199</v>
      </c>
      <c r="AH5" s="42">
        <v>0.39781921517677898</v>
      </c>
      <c r="AI5" s="42">
        <v>0.52554455312238701</v>
      </c>
      <c r="AJ5" s="42">
        <v>0.36879676959561603</v>
      </c>
      <c r="AK5" s="42">
        <v>0.313561232998258</v>
      </c>
      <c r="AL5" s="42">
        <v>0.47216423807075003</v>
      </c>
    </row>
    <row r="6" spans="1:38">
      <c r="A6" s="41"/>
      <c r="B6" s="43">
        <v>750</v>
      </c>
      <c r="C6" s="43">
        <v>51</v>
      </c>
      <c r="D6" s="43">
        <v>395</v>
      </c>
      <c r="E6" s="43">
        <v>50</v>
      </c>
      <c r="F6" s="43">
        <v>108</v>
      </c>
      <c r="G6" s="43">
        <v>20</v>
      </c>
      <c r="H6" s="43">
        <v>123</v>
      </c>
      <c r="I6" s="43">
        <v>605</v>
      </c>
      <c r="J6" s="43">
        <v>57</v>
      </c>
      <c r="K6" s="43">
        <v>30</v>
      </c>
      <c r="L6" s="43">
        <v>65</v>
      </c>
      <c r="M6" s="43">
        <v>113</v>
      </c>
      <c r="N6" s="43">
        <v>486</v>
      </c>
      <c r="O6" s="43">
        <v>382</v>
      </c>
      <c r="P6" s="43">
        <v>368</v>
      </c>
      <c r="Q6" s="43">
        <v>123</v>
      </c>
      <c r="R6" s="43">
        <v>245</v>
      </c>
      <c r="S6" s="43">
        <v>382</v>
      </c>
      <c r="T6" s="43">
        <v>33</v>
      </c>
      <c r="U6" s="43">
        <v>84</v>
      </c>
      <c r="V6" s="43">
        <v>58</v>
      </c>
      <c r="W6" s="43">
        <v>64</v>
      </c>
      <c r="X6" s="43">
        <v>70</v>
      </c>
      <c r="Y6" s="43">
        <v>71</v>
      </c>
      <c r="Z6" s="43">
        <v>83</v>
      </c>
      <c r="AA6" s="43">
        <v>97</v>
      </c>
      <c r="AB6" s="43">
        <v>68</v>
      </c>
      <c r="AC6" s="43">
        <v>45</v>
      </c>
      <c r="AD6" s="43">
        <v>56</v>
      </c>
      <c r="AE6" s="43">
        <v>21</v>
      </c>
      <c r="AF6" s="43">
        <v>294</v>
      </c>
      <c r="AG6" s="43">
        <v>97</v>
      </c>
      <c r="AH6" s="43">
        <v>20</v>
      </c>
      <c r="AI6" s="43">
        <v>259</v>
      </c>
      <c r="AJ6" s="43">
        <v>80</v>
      </c>
      <c r="AK6" s="43">
        <v>391</v>
      </c>
      <c r="AL6" s="43">
        <v>359</v>
      </c>
    </row>
    <row r="7" spans="1:38">
      <c r="A7" s="41" t="s">
        <v>92</v>
      </c>
      <c r="B7" s="42">
        <v>0.22273703534405001</v>
      </c>
      <c r="C7" s="42">
        <v>0.33992794269791898</v>
      </c>
      <c r="D7" s="42">
        <v>0.16709997002265101</v>
      </c>
      <c r="E7" s="42">
        <v>0.231567075544932</v>
      </c>
      <c r="F7" s="42">
        <v>0.21156238116419901</v>
      </c>
      <c r="G7" s="42">
        <v>0.202512594070624</v>
      </c>
      <c r="H7" s="42">
        <v>0.25977156580007998</v>
      </c>
      <c r="I7" s="42">
        <v>0.18306864570773101</v>
      </c>
      <c r="J7" s="42">
        <v>0.19887894522944202</v>
      </c>
      <c r="K7" s="42">
        <v>0.38957613764396698</v>
      </c>
      <c r="L7" s="42">
        <v>0.28801418119877398</v>
      </c>
      <c r="M7" s="42">
        <v>0.31847982755401699</v>
      </c>
      <c r="N7" s="42">
        <v>0.123529060578105</v>
      </c>
      <c r="O7" s="42">
        <v>0.206353611452498</v>
      </c>
      <c r="P7" s="42">
        <v>0.23836496481843303</v>
      </c>
      <c r="Q7" s="42">
        <v>0.24881980162417999</v>
      </c>
      <c r="R7" s="42">
        <v>0.217024820043521</v>
      </c>
      <c r="S7" s="42">
        <v>0.208394479735375</v>
      </c>
      <c r="T7" s="42">
        <v>0.27377620586370499</v>
      </c>
      <c r="U7" s="42">
        <v>0.24587438465185801</v>
      </c>
      <c r="V7" s="42">
        <v>0.25227106272933897</v>
      </c>
      <c r="W7" s="42">
        <v>0.20527716442121299</v>
      </c>
      <c r="X7" s="42">
        <v>0.18160482846968901</v>
      </c>
      <c r="Y7" s="42">
        <v>0.20886370304216398</v>
      </c>
      <c r="Z7" s="42">
        <v>0.22588603742492799</v>
      </c>
      <c r="AA7" s="42">
        <v>0.27819383070750198</v>
      </c>
      <c r="AB7" s="42">
        <v>0.20690611710451001</v>
      </c>
      <c r="AC7" s="42">
        <v>0.20710233845265102</v>
      </c>
      <c r="AD7" s="42">
        <v>0.14139053597186099</v>
      </c>
      <c r="AE7" s="42">
        <v>0.225820714708412</v>
      </c>
      <c r="AF7" s="42">
        <v>0.24104960291578098</v>
      </c>
      <c r="AG7" s="42">
        <v>0.23914718156885101</v>
      </c>
      <c r="AH7" s="42">
        <v>0.150965259078124</v>
      </c>
      <c r="AI7" s="42">
        <v>0.19030606194279401</v>
      </c>
      <c r="AJ7" s="42">
        <v>0.210772394380489</v>
      </c>
      <c r="AK7" s="42">
        <v>0.24054237223140601</v>
      </c>
      <c r="AL7" s="42">
        <v>0.193550212558179</v>
      </c>
    </row>
    <row r="8" spans="1:38">
      <c r="A8" s="41"/>
      <c r="B8" s="43">
        <v>447</v>
      </c>
      <c r="C8" s="43">
        <v>69</v>
      </c>
      <c r="D8" s="43">
        <v>91</v>
      </c>
      <c r="E8" s="43">
        <v>109</v>
      </c>
      <c r="F8" s="43">
        <v>47</v>
      </c>
      <c r="G8" s="43">
        <v>11</v>
      </c>
      <c r="H8" s="43">
        <v>231</v>
      </c>
      <c r="I8" s="43">
        <v>176</v>
      </c>
      <c r="J8" s="43">
        <v>116</v>
      </c>
      <c r="K8" s="43">
        <v>79</v>
      </c>
      <c r="L8" s="43">
        <v>103</v>
      </c>
      <c r="M8" s="43">
        <v>69</v>
      </c>
      <c r="N8" s="43">
        <v>80</v>
      </c>
      <c r="O8" s="43">
        <v>202</v>
      </c>
      <c r="P8" s="43">
        <v>245</v>
      </c>
      <c r="Q8" s="43">
        <v>141</v>
      </c>
      <c r="R8" s="43">
        <v>147</v>
      </c>
      <c r="S8" s="43">
        <v>159</v>
      </c>
      <c r="T8" s="43">
        <v>22</v>
      </c>
      <c r="U8" s="43">
        <v>54</v>
      </c>
      <c r="V8" s="43">
        <v>42</v>
      </c>
      <c r="W8" s="43">
        <v>30</v>
      </c>
      <c r="X8" s="43">
        <v>32</v>
      </c>
      <c r="Y8" s="43">
        <v>39</v>
      </c>
      <c r="Z8" s="43">
        <v>59</v>
      </c>
      <c r="AA8" s="43">
        <v>76</v>
      </c>
      <c r="AB8" s="43">
        <v>36</v>
      </c>
      <c r="AC8" s="43">
        <v>20</v>
      </c>
      <c r="AD8" s="43">
        <v>24</v>
      </c>
      <c r="AE8" s="43">
        <v>13</v>
      </c>
      <c r="AF8" s="43">
        <v>220</v>
      </c>
      <c r="AG8" s="43">
        <v>79</v>
      </c>
      <c r="AH8" s="43">
        <v>8</v>
      </c>
      <c r="AI8" s="43">
        <v>94</v>
      </c>
      <c r="AJ8" s="43">
        <v>46</v>
      </c>
      <c r="AK8" s="43">
        <v>300</v>
      </c>
      <c r="AL8" s="43">
        <v>147</v>
      </c>
    </row>
    <row r="9" spans="1:38">
      <c r="A9" s="41" t="s">
        <v>93</v>
      </c>
      <c r="B9" s="42">
        <v>0.15186704249255201</v>
      </c>
      <c r="C9" s="42">
        <v>0.17531485640797001</v>
      </c>
      <c r="D9" s="42">
        <v>6.7795526008682994E-2</v>
      </c>
      <c r="E9" s="42">
        <v>0.15211546600726</v>
      </c>
      <c r="F9" s="42">
        <v>0.24589849951984899</v>
      </c>
      <c r="G9" s="42">
        <v>0.154924936493503</v>
      </c>
      <c r="H9" s="42">
        <v>0.16753038420459598</v>
      </c>
      <c r="I9" s="42">
        <v>0.12113172870552599</v>
      </c>
      <c r="J9" s="42">
        <v>0.12460779427351</v>
      </c>
      <c r="K9" s="42">
        <v>0.17878622601674302</v>
      </c>
      <c r="L9" s="42">
        <v>0.34091572265146902</v>
      </c>
      <c r="M9" s="42">
        <v>0.100602639414676</v>
      </c>
      <c r="N9" s="42">
        <v>8.0889114560777492E-2</v>
      </c>
      <c r="O9" s="42">
        <v>0.14529534523686802</v>
      </c>
      <c r="P9" s="42">
        <v>0.15813569682992701</v>
      </c>
      <c r="Q9" s="42">
        <v>0.24214234018849401</v>
      </c>
      <c r="R9" s="42">
        <v>0.15453182410907199</v>
      </c>
      <c r="S9" s="42">
        <v>8.2267418632487405E-2</v>
      </c>
      <c r="T9" s="42">
        <v>0.152315932021722</v>
      </c>
      <c r="U9" s="42">
        <v>0.123367128925728</v>
      </c>
      <c r="V9" s="42">
        <v>0.155152189183593</v>
      </c>
      <c r="W9" s="42">
        <v>0.12821265462161299</v>
      </c>
      <c r="X9" s="42">
        <v>0.23711812987419301</v>
      </c>
      <c r="Y9" s="42">
        <v>0.133267748510915</v>
      </c>
      <c r="Z9" s="42">
        <v>0.14123913763349399</v>
      </c>
      <c r="AA9" s="42">
        <v>0.13709538908093799</v>
      </c>
      <c r="AB9" s="42">
        <v>0.126685626257557</v>
      </c>
      <c r="AC9" s="42">
        <v>0.11093574519178601</v>
      </c>
      <c r="AD9" s="42">
        <v>0.21328741558459602</v>
      </c>
      <c r="AE9" s="42">
        <v>0.193083536106503</v>
      </c>
      <c r="AF9" s="42">
        <v>0.170747794887077</v>
      </c>
      <c r="AG9" s="42">
        <v>0.18546527809909003</v>
      </c>
      <c r="AH9" s="42">
        <v>0.24349427259103598</v>
      </c>
      <c r="AI9" s="42">
        <v>7.6236006803042197E-2</v>
      </c>
      <c r="AJ9" s="42">
        <v>0.17096097920719799</v>
      </c>
      <c r="AK9" s="42">
        <v>0.17467182522555699</v>
      </c>
      <c r="AL9" s="42">
        <v>0.11448503975318401</v>
      </c>
    </row>
    <row r="10" spans="1:38">
      <c r="A10" s="41"/>
      <c r="B10" s="43">
        <v>305</v>
      </c>
      <c r="C10" s="43">
        <v>35</v>
      </c>
      <c r="D10" s="43">
        <v>37</v>
      </c>
      <c r="E10" s="43">
        <v>71</v>
      </c>
      <c r="F10" s="43">
        <v>54</v>
      </c>
      <c r="G10" s="43">
        <v>9</v>
      </c>
      <c r="H10" s="43">
        <v>149</v>
      </c>
      <c r="I10" s="43">
        <v>116</v>
      </c>
      <c r="J10" s="43">
        <v>72</v>
      </c>
      <c r="K10" s="43">
        <v>36</v>
      </c>
      <c r="L10" s="43">
        <v>122</v>
      </c>
      <c r="M10" s="43">
        <v>22</v>
      </c>
      <c r="N10" s="43">
        <v>52</v>
      </c>
      <c r="O10" s="43">
        <v>142</v>
      </c>
      <c r="P10" s="43">
        <v>162</v>
      </c>
      <c r="Q10" s="43">
        <v>137</v>
      </c>
      <c r="R10" s="43">
        <v>105</v>
      </c>
      <c r="S10" s="43">
        <v>63</v>
      </c>
      <c r="T10" s="43">
        <v>12</v>
      </c>
      <c r="U10" s="43">
        <v>27</v>
      </c>
      <c r="V10" s="43">
        <v>26</v>
      </c>
      <c r="W10" s="43">
        <v>19</v>
      </c>
      <c r="X10" s="43">
        <v>42</v>
      </c>
      <c r="Y10" s="43">
        <v>25</v>
      </c>
      <c r="Z10" s="43">
        <v>37</v>
      </c>
      <c r="AA10" s="43">
        <v>38</v>
      </c>
      <c r="AB10" s="43">
        <v>22</v>
      </c>
      <c r="AC10" s="43">
        <v>11</v>
      </c>
      <c r="AD10" s="43">
        <v>36</v>
      </c>
      <c r="AE10" s="43">
        <v>11</v>
      </c>
      <c r="AF10" s="43">
        <v>156</v>
      </c>
      <c r="AG10" s="43">
        <v>62</v>
      </c>
      <c r="AH10" s="43">
        <v>12</v>
      </c>
      <c r="AI10" s="43">
        <v>38</v>
      </c>
      <c r="AJ10" s="43">
        <v>37</v>
      </c>
      <c r="AK10" s="43">
        <v>218</v>
      </c>
      <c r="AL10" s="43">
        <v>87</v>
      </c>
    </row>
    <row r="11" spans="1:38">
      <c r="A11" s="41" t="s">
        <v>94</v>
      </c>
      <c r="B11" s="42">
        <v>8.7178554251140503E-2</v>
      </c>
      <c r="C11" s="42">
        <v>7.9601432646160902E-2</v>
      </c>
      <c r="D11" s="42">
        <v>1.2228340793447701E-2</v>
      </c>
      <c r="E11" s="42">
        <v>0.18749594742628201</v>
      </c>
      <c r="F11" s="42">
        <v>2.35382763130269E-2</v>
      </c>
      <c r="G11" s="42">
        <v>8.3739627576551803E-2</v>
      </c>
      <c r="H11" s="42">
        <v>0.14819698226112299</v>
      </c>
      <c r="I11" s="42">
        <v>2.8293670327599801E-2</v>
      </c>
      <c r="J11" s="42">
        <v>0.164850692999501</v>
      </c>
      <c r="K11" s="42">
        <v>0.16741354441151898</v>
      </c>
      <c r="L11" s="42">
        <v>6.9762506152384399E-2</v>
      </c>
      <c r="M11" s="42">
        <v>4.8303147406236598E-2</v>
      </c>
      <c r="N11" s="42">
        <v>1.4861700252997901E-2</v>
      </c>
      <c r="O11" s="42">
        <v>8.9010983333577792E-2</v>
      </c>
      <c r="P11" s="42">
        <v>8.543062459634429E-2</v>
      </c>
      <c r="Q11" s="42">
        <v>0.11791254619055999</v>
      </c>
      <c r="R11" s="42">
        <v>7.7720997298463698E-2</v>
      </c>
      <c r="S11" s="42">
        <v>7.2704027326382301E-2</v>
      </c>
      <c r="T11" s="42">
        <v>4.9118510483759897E-2</v>
      </c>
      <c r="U11" s="42">
        <v>9.5430747198596913E-2</v>
      </c>
      <c r="V11" s="42">
        <v>9.8821528058896005E-2</v>
      </c>
      <c r="W11" s="42">
        <v>3.6399557011098899E-2</v>
      </c>
      <c r="X11" s="42">
        <v>4.8225869695994995E-2</v>
      </c>
      <c r="Y11" s="42">
        <v>0.10594338007956</v>
      </c>
      <c r="Z11" s="42">
        <v>0.10935033325377001</v>
      </c>
      <c r="AA11" s="42">
        <v>9.9916568912410492E-2</v>
      </c>
      <c r="AB11" s="42">
        <v>9.96872317253511E-2</v>
      </c>
      <c r="AC11" s="42">
        <v>0.111866311330482</v>
      </c>
      <c r="AD11" s="42">
        <v>8.8786961568271497E-2</v>
      </c>
      <c r="AE11" s="42">
        <v>1.5332617525319302E-2</v>
      </c>
      <c r="AF11" s="42">
        <v>8.6548215285489893E-2</v>
      </c>
      <c r="AG11" s="42">
        <v>0.10271691764317299</v>
      </c>
      <c r="AH11" s="42">
        <v>0.10659286788198401</v>
      </c>
      <c r="AI11" s="42">
        <v>7.5658467217409694E-2</v>
      </c>
      <c r="AJ11" s="42">
        <v>8.7634351513498493E-2</v>
      </c>
      <c r="AK11" s="42">
        <v>9.0859175092367794E-2</v>
      </c>
      <c r="AL11" s="42">
        <v>8.1145215544072211E-2</v>
      </c>
    </row>
    <row r="12" spans="1:38">
      <c r="A12" s="41"/>
      <c r="B12" s="43">
        <v>175</v>
      </c>
      <c r="C12" s="43">
        <v>16</v>
      </c>
      <c r="D12" s="43">
        <v>7</v>
      </c>
      <c r="E12" s="43">
        <v>88</v>
      </c>
      <c r="F12" s="43">
        <v>5</v>
      </c>
      <c r="G12" s="43">
        <v>5</v>
      </c>
      <c r="H12" s="43">
        <v>132</v>
      </c>
      <c r="I12" s="43">
        <v>27</v>
      </c>
      <c r="J12" s="43">
        <v>96</v>
      </c>
      <c r="K12" s="43">
        <v>34</v>
      </c>
      <c r="L12" s="43">
        <v>25</v>
      </c>
      <c r="M12" s="43">
        <v>11</v>
      </c>
      <c r="N12" s="43">
        <v>10</v>
      </c>
      <c r="O12" s="43">
        <v>87</v>
      </c>
      <c r="P12" s="43">
        <v>88</v>
      </c>
      <c r="Q12" s="43">
        <v>67</v>
      </c>
      <c r="R12" s="43">
        <v>53</v>
      </c>
      <c r="S12" s="43">
        <v>55</v>
      </c>
      <c r="T12" s="43">
        <v>4</v>
      </c>
      <c r="U12" s="43">
        <v>21</v>
      </c>
      <c r="V12" s="43">
        <v>16</v>
      </c>
      <c r="W12" s="43">
        <v>5</v>
      </c>
      <c r="X12" s="43">
        <v>9</v>
      </c>
      <c r="Y12" s="43">
        <v>20</v>
      </c>
      <c r="Z12" s="43">
        <v>29</v>
      </c>
      <c r="AA12" s="43">
        <v>27</v>
      </c>
      <c r="AB12" s="43">
        <v>17</v>
      </c>
      <c r="AC12" s="43">
        <v>11</v>
      </c>
      <c r="AD12" s="43">
        <v>15</v>
      </c>
      <c r="AE12" s="43">
        <v>1</v>
      </c>
      <c r="AF12" s="43">
        <v>79</v>
      </c>
      <c r="AG12" s="43">
        <v>34</v>
      </c>
      <c r="AH12" s="43">
        <v>5</v>
      </c>
      <c r="AI12" s="43">
        <v>37</v>
      </c>
      <c r="AJ12" s="43">
        <v>19</v>
      </c>
      <c r="AK12" s="43">
        <v>113</v>
      </c>
      <c r="AL12" s="43">
        <v>62</v>
      </c>
    </row>
    <row r="13" spans="1:38">
      <c r="A13" s="41" t="s">
        <v>95</v>
      </c>
      <c r="B13" s="42">
        <v>0.12201791063541</v>
      </c>
      <c r="C13" s="42">
        <v>9.2614695870479297E-2</v>
      </c>
      <c r="D13" s="42">
        <v>1.0284959280624E-2</v>
      </c>
      <c r="E13" s="42">
        <v>0.28876373070447303</v>
      </c>
      <c r="F13" s="42">
        <v>2.4567425647884802E-2</v>
      </c>
      <c r="G13" s="42">
        <v>4.55338669786442E-2</v>
      </c>
      <c r="H13" s="42">
        <v>0.23979118861965498</v>
      </c>
      <c r="I13" s="42">
        <v>1.60772738508961E-2</v>
      </c>
      <c r="J13" s="42">
        <v>0.35776629468874704</v>
      </c>
      <c r="K13" s="42">
        <v>9.6222134066993897E-2</v>
      </c>
      <c r="L13" s="42">
        <v>1.19034358796642E-2</v>
      </c>
      <c r="M13" s="42">
        <v>6.92705530750699E-3</v>
      </c>
      <c r="N13" s="42">
        <v>1.7841257274476E-2</v>
      </c>
      <c r="O13" s="42">
        <v>0.13534926224583799</v>
      </c>
      <c r="P13" s="42">
        <v>0.109301312191454</v>
      </c>
      <c r="Q13" s="42">
        <v>0.100443614320658</v>
      </c>
      <c r="R13" s="42">
        <v>0.138675778049829</v>
      </c>
      <c r="S13" s="42">
        <v>0.123265724961583</v>
      </c>
      <c r="T13" s="42">
        <v>4.3600743665277199E-2</v>
      </c>
      <c r="U13" s="42">
        <v>0.114960225625727</v>
      </c>
      <c r="V13" s="42">
        <v>0.114227880409077</v>
      </c>
      <c r="W13" s="42">
        <v>0.10140124235631101</v>
      </c>
      <c r="X13" s="42">
        <v>7.8340241415213202E-2</v>
      </c>
      <c r="Y13" s="42">
        <v>0.124356220636496</v>
      </c>
      <c r="Z13" s="42">
        <v>0.174986494030999</v>
      </c>
      <c r="AA13" s="42">
        <v>0.108455126986779</v>
      </c>
      <c r="AB13" s="42">
        <v>0.134029789094883</v>
      </c>
      <c r="AC13" s="42">
        <v>7.75979120633771E-2</v>
      </c>
      <c r="AD13" s="42">
        <v>0.18164900900968198</v>
      </c>
      <c r="AE13" s="42">
        <v>0.147683435947459</v>
      </c>
      <c r="AF13" s="42">
        <v>0.12795564511438098</v>
      </c>
      <c r="AG13" s="42">
        <v>0.10525950504166999</v>
      </c>
      <c r="AH13" s="42">
        <v>8.2367809120914792E-2</v>
      </c>
      <c r="AI13" s="42">
        <v>0.12492251782956601</v>
      </c>
      <c r="AJ13" s="42">
        <v>0.125313078991034</v>
      </c>
      <c r="AK13" s="42">
        <v>0.121904315486298</v>
      </c>
      <c r="AL13" s="42">
        <v>0.122204117810678</v>
      </c>
    </row>
    <row r="14" spans="1:38">
      <c r="A14" s="41"/>
      <c r="B14" s="43">
        <v>245</v>
      </c>
      <c r="C14" s="43">
        <v>19</v>
      </c>
      <c r="D14" s="43">
        <v>6</v>
      </c>
      <c r="E14" s="43">
        <v>136</v>
      </c>
      <c r="F14" s="43">
        <v>5</v>
      </c>
      <c r="G14" s="43">
        <v>3</v>
      </c>
      <c r="H14" s="43">
        <v>213</v>
      </c>
      <c r="I14" s="43">
        <v>15</v>
      </c>
      <c r="J14" s="43">
        <v>208</v>
      </c>
      <c r="K14" s="43">
        <v>20</v>
      </c>
      <c r="L14" s="43">
        <v>4</v>
      </c>
      <c r="M14" s="43">
        <v>2</v>
      </c>
      <c r="N14" s="43">
        <v>12</v>
      </c>
      <c r="O14" s="43">
        <v>133</v>
      </c>
      <c r="P14" s="43">
        <v>112</v>
      </c>
      <c r="Q14" s="43">
        <v>57</v>
      </c>
      <c r="R14" s="43">
        <v>94</v>
      </c>
      <c r="S14" s="43">
        <v>94</v>
      </c>
      <c r="T14" s="43">
        <v>4</v>
      </c>
      <c r="U14" s="43">
        <v>25</v>
      </c>
      <c r="V14" s="43">
        <v>19</v>
      </c>
      <c r="W14" s="43">
        <v>15</v>
      </c>
      <c r="X14" s="43">
        <v>14</v>
      </c>
      <c r="Y14" s="43">
        <v>23</v>
      </c>
      <c r="Z14" s="43">
        <v>46</v>
      </c>
      <c r="AA14" s="43">
        <v>30</v>
      </c>
      <c r="AB14" s="43">
        <v>23</v>
      </c>
      <c r="AC14" s="43">
        <v>7</v>
      </c>
      <c r="AD14" s="43">
        <v>31</v>
      </c>
      <c r="AE14" s="43">
        <v>8</v>
      </c>
      <c r="AF14" s="43">
        <v>117</v>
      </c>
      <c r="AG14" s="43">
        <v>35</v>
      </c>
      <c r="AH14" s="43">
        <v>4</v>
      </c>
      <c r="AI14" s="43">
        <v>61</v>
      </c>
      <c r="AJ14" s="43">
        <v>27</v>
      </c>
      <c r="AK14" s="43">
        <v>152</v>
      </c>
      <c r="AL14" s="43">
        <v>93</v>
      </c>
    </row>
    <row r="15" spans="1:38">
      <c r="A15" s="41" t="s">
        <v>60</v>
      </c>
      <c r="B15" s="42">
        <v>4.2543520049202102E-2</v>
      </c>
      <c r="C15" s="42">
        <v>5.7663217057534001E-2</v>
      </c>
      <c r="D15" s="42">
        <v>1.8743174471017799E-2</v>
      </c>
      <c r="E15" s="42">
        <v>3.4269750271418799E-2</v>
      </c>
      <c r="F15" s="42">
        <v>4.7954371289351799E-3</v>
      </c>
      <c r="G15" s="42">
        <v>0.155482009521759</v>
      </c>
      <c r="H15" s="42">
        <v>4.6679238011492805E-2</v>
      </c>
      <c r="I15" s="42">
        <v>2.1257477349218901E-2</v>
      </c>
      <c r="J15" s="42">
        <v>5.5794805414398699E-2</v>
      </c>
      <c r="K15" s="42">
        <v>2.29098783930398E-2</v>
      </c>
      <c r="L15" s="42">
        <v>0.106829857271016</v>
      </c>
      <c r="M15" s="42">
        <v>8.3717261119252498E-3</v>
      </c>
      <c r="N15" s="42">
        <v>1.28690477347149E-2</v>
      </c>
      <c r="O15" s="42">
        <v>3.4380862605856197E-2</v>
      </c>
      <c r="P15" s="42">
        <v>5.0329770084150398E-2</v>
      </c>
      <c r="Q15" s="42">
        <v>7.4529832535467105E-2</v>
      </c>
      <c r="R15" s="42">
        <v>4.9981843145536997E-2</v>
      </c>
      <c r="S15" s="42">
        <v>1.2105831156300101E-2</v>
      </c>
      <c r="T15" s="42">
        <v>7.6170188074656406E-2</v>
      </c>
      <c r="U15" s="42">
        <v>3.9322537521934604E-2</v>
      </c>
      <c r="V15" s="42">
        <v>2.9350575797343802E-2</v>
      </c>
      <c r="W15" s="42">
        <v>9.2038130817157213E-2</v>
      </c>
      <c r="X15" s="42">
        <v>5.6426727864699898E-2</v>
      </c>
      <c r="Y15" s="42">
        <v>4.8511792937355802E-2</v>
      </c>
      <c r="Z15" s="42">
        <v>3.4198868854263799E-2</v>
      </c>
      <c r="AA15" s="42">
        <v>2.4676281734622097E-2</v>
      </c>
      <c r="AB15" s="42">
        <v>3.5962158548468903E-2</v>
      </c>
      <c r="AC15" s="42">
        <v>2.32359769129191E-2</v>
      </c>
      <c r="AD15" s="42">
        <v>4.2971838502960498E-2</v>
      </c>
      <c r="AE15" s="42">
        <v>3.1597936627665996E-2</v>
      </c>
      <c r="AF15" s="42">
        <v>5.18435817117971E-2</v>
      </c>
      <c r="AG15" s="42">
        <v>7.6663192251234108E-2</v>
      </c>
      <c r="AH15" s="42">
        <v>1.8760576151162899E-2</v>
      </c>
      <c r="AI15" s="42">
        <v>7.3323930848031207E-3</v>
      </c>
      <c r="AJ15" s="42">
        <v>3.6522426312165603E-2</v>
      </c>
      <c r="AK15" s="42">
        <v>5.8461078966116097E-2</v>
      </c>
      <c r="AL15" s="42">
        <v>1.64511762631353E-2</v>
      </c>
    </row>
    <row r="16" spans="1:38">
      <c r="A16" s="41"/>
      <c r="B16" s="43">
        <v>85</v>
      </c>
      <c r="C16" s="43">
        <v>12</v>
      </c>
      <c r="D16" s="43">
        <v>10</v>
      </c>
      <c r="E16" s="43">
        <v>16</v>
      </c>
      <c r="F16" s="43">
        <v>1</v>
      </c>
      <c r="G16" s="43">
        <v>9</v>
      </c>
      <c r="H16" s="43">
        <v>42</v>
      </c>
      <c r="I16" s="43">
        <v>20</v>
      </c>
      <c r="J16" s="43">
        <v>32</v>
      </c>
      <c r="K16" s="43">
        <v>5</v>
      </c>
      <c r="L16" s="43">
        <v>38</v>
      </c>
      <c r="M16" s="43">
        <v>2</v>
      </c>
      <c r="N16" s="43">
        <v>8</v>
      </c>
      <c r="O16" s="43">
        <v>34</v>
      </c>
      <c r="P16" s="43">
        <v>52</v>
      </c>
      <c r="Q16" s="43">
        <v>42</v>
      </c>
      <c r="R16" s="43">
        <v>34</v>
      </c>
      <c r="S16" s="43">
        <v>9</v>
      </c>
      <c r="T16" s="43">
        <v>6</v>
      </c>
      <c r="U16" s="43">
        <v>9</v>
      </c>
      <c r="V16" s="43">
        <v>5</v>
      </c>
      <c r="W16" s="43">
        <v>13</v>
      </c>
      <c r="X16" s="43">
        <v>10</v>
      </c>
      <c r="Y16" s="43">
        <v>9</v>
      </c>
      <c r="Z16" s="43">
        <v>9</v>
      </c>
      <c r="AA16" s="43">
        <v>7</v>
      </c>
      <c r="AB16" s="43">
        <v>6</v>
      </c>
      <c r="AC16" s="43">
        <v>2</v>
      </c>
      <c r="AD16" s="43">
        <v>7</v>
      </c>
      <c r="AE16" s="43">
        <v>2</v>
      </c>
      <c r="AF16" s="43">
        <v>47</v>
      </c>
      <c r="AG16" s="43">
        <v>25</v>
      </c>
      <c r="AH16" s="43">
        <v>1</v>
      </c>
      <c r="AI16" s="43">
        <v>4</v>
      </c>
      <c r="AJ16" s="43">
        <v>8</v>
      </c>
      <c r="AK16" s="43">
        <v>73</v>
      </c>
      <c r="AL16" s="43">
        <v>13</v>
      </c>
    </row>
    <row r="17" spans="1:38">
      <c r="A17" s="35" t="s">
        <v>103</v>
      </c>
      <c r="B17" s="45">
        <f>(B6+B8)/B4</f>
        <v>0.5964125560538116</v>
      </c>
      <c r="C17" s="45">
        <f t="shared" ref="C17:AL17" si="0">(C6+C8)/C4</f>
        <v>0.59405940594059403</v>
      </c>
      <c r="D17" s="45">
        <f t="shared" si="0"/>
        <v>0.8917431192660551</v>
      </c>
      <c r="E17" s="45">
        <f t="shared" si="0"/>
        <v>0.33829787234042552</v>
      </c>
      <c r="F17" s="45">
        <f t="shared" si="0"/>
        <v>0.70135746606334837</v>
      </c>
      <c r="G17" s="45">
        <f t="shared" si="0"/>
        <v>0.5535714285714286</v>
      </c>
      <c r="H17" s="45">
        <f t="shared" si="0"/>
        <v>0.39775280898876403</v>
      </c>
      <c r="I17" s="45">
        <f t="shared" si="0"/>
        <v>0.81354166666666672</v>
      </c>
      <c r="J17" s="45">
        <f t="shared" si="0"/>
        <v>0.29776247848537007</v>
      </c>
      <c r="K17" s="45">
        <f t="shared" si="0"/>
        <v>0.53431372549019607</v>
      </c>
      <c r="L17" s="45">
        <f t="shared" si="0"/>
        <v>0.47058823529411764</v>
      </c>
      <c r="M17" s="45">
        <f t="shared" si="0"/>
        <v>0.83870967741935487</v>
      </c>
      <c r="N17" s="45">
        <f t="shared" si="0"/>
        <v>0.87345679012345678</v>
      </c>
      <c r="O17" s="45">
        <f t="shared" si="0"/>
        <v>0.59591836734693882</v>
      </c>
      <c r="P17" s="45">
        <f t="shared" si="0"/>
        <v>0.59688412852969819</v>
      </c>
      <c r="Q17" s="45">
        <f t="shared" si="0"/>
        <v>0.46560846560846558</v>
      </c>
      <c r="R17" s="45">
        <f t="shared" si="0"/>
        <v>0.57817109144542778</v>
      </c>
      <c r="S17" s="45">
        <f t="shared" si="0"/>
        <v>0.70997375328083989</v>
      </c>
      <c r="T17" s="45">
        <f t="shared" si="0"/>
        <v>0.67073170731707321</v>
      </c>
      <c r="U17" s="45">
        <f t="shared" si="0"/>
        <v>0.62727272727272732</v>
      </c>
      <c r="V17" s="45">
        <f t="shared" si="0"/>
        <v>0.60606060606060608</v>
      </c>
      <c r="W17" s="45">
        <f t="shared" si="0"/>
        <v>0.64383561643835618</v>
      </c>
      <c r="X17" s="45">
        <f t="shared" si="0"/>
        <v>0.57954545454545459</v>
      </c>
      <c r="Y17" s="45">
        <f t="shared" si="0"/>
        <v>0.58823529411764708</v>
      </c>
      <c r="Z17" s="45">
        <f t="shared" si="0"/>
        <v>0.53992395437262353</v>
      </c>
      <c r="AA17" s="45">
        <f t="shared" si="0"/>
        <v>0.62909090909090915</v>
      </c>
      <c r="AB17" s="45">
        <f t="shared" si="0"/>
        <v>0.60465116279069764</v>
      </c>
      <c r="AC17" s="45">
        <f t="shared" si="0"/>
        <v>0.67708333333333337</v>
      </c>
      <c r="AD17" s="45">
        <f t="shared" si="0"/>
        <v>0.47337278106508873</v>
      </c>
      <c r="AE17" s="45">
        <f t="shared" si="0"/>
        <v>0.6071428571428571</v>
      </c>
      <c r="AF17" s="45">
        <f t="shared" si="0"/>
        <v>0.56236323851203496</v>
      </c>
      <c r="AG17" s="45">
        <f t="shared" si="0"/>
        <v>0.53012048192771088</v>
      </c>
      <c r="AH17" s="45">
        <f t="shared" si="0"/>
        <v>0.5490196078431373</v>
      </c>
      <c r="AI17" s="45">
        <f t="shared" si="0"/>
        <v>0.71747967479674801</v>
      </c>
      <c r="AJ17" s="45">
        <f t="shared" si="0"/>
        <v>0.57798165137614677</v>
      </c>
      <c r="AK17" s="45">
        <f t="shared" si="0"/>
        <v>0.55412991178829185</v>
      </c>
      <c r="AL17" s="45">
        <f t="shared" si="0"/>
        <v>0.66578947368421049</v>
      </c>
    </row>
    <row r="18" spans="1:38">
      <c r="A18" s="35" t="s">
        <v>93</v>
      </c>
      <c r="B18" s="45">
        <f>B9</f>
        <v>0.15186704249255201</v>
      </c>
      <c r="C18" s="45">
        <f t="shared" ref="C18:AL18" si="1">C9</f>
        <v>0.17531485640797001</v>
      </c>
      <c r="D18" s="45">
        <f t="shared" si="1"/>
        <v>6.7795526008682994E-2</v>
      </c>
      <c r="E18" s="45">
        <f t="shared" si="1"/>
        <v>0.15211546600726</v>
      </c>
      <c r="F18" s="45">
        <f t="shared" si="1"/>
        <v>0.24589849951984899</v>
      </c>
      <c r="G18" s="45">
        <f t="shared" si="1"/>
        <v>0.154924936493503</v>
      </c>
      <c r="H18" s="45">
        <f t="shared" si="1"/>
        <v>0.16753038420459598</v>
      </c>
      <c r="I18" s="45">
        <f t="shared" si="1"/>
        <v>0.12113172870552599</v>
      </c>
      <c r="J18" s="45">
        <f t="shared" si="1"/>
        <v>0.12460779427351</v>
      </c>
      <c r="K18" s="45">
        <f t="shared" si="1"/>
        <v>0.17878622601674302</v>
      </c>
      <c r="L18" s="45">
        <f t="shared" si="1"/>
        <v>0.34091572265146902</v>
      </c>
      <c r="M18" s="45">
        <f t="shared" si="1"/>
        <v>0.100602639414676</v>
      </c>
      <c r="N18" s="45">
        <f t="shared" si="1"/>
        <v>8.0889114560777492E-2</v>
      </c>
      <c r="O18" s="45">
        <f t="shared" si="1"/>
        <v>0.14529534523686802</v>
      </c>
      <c r="P18" s="45">
        <f t="shared" si="1"/>
        <v>0.15813569682992701</v>
      </c>
      <c r="Q18" s="45">
        <f t="shared" si="1"/>
        <v>0.24214234018849401</v>
      </c>
      <c r="R18" s="45">
        <f t="shared" si="1"/>
        <v>0.15453182410907199</v>
      </c>
      <c r="S18" s="45">
        <f t="shared" si="1"/>
        <v>8.2267418632487405E-2</v>
      </c>
      <c r="T18" s="45">
        <f t="shared" si="1"/>
        <v>0.152315932021722</v>
      </c>
      <c r="U18" s="45">
        <f t="shared" si="1"/>
        <v>0.123367128925728</v>
      </c>
      <c r="V18" s="45">
        <f t="shared" si="1"/>
        <v>0.155152189183593</v>
      </c>
      <c r="W18" s="45">
        <f t="shared" si="1"/>
        <v>0.12821265462161299</v>
      </c>
      <c r="X18" s="45">
        <f t="shared" si="1"/>
        <v>0.23711812987419301</v>
      </c>
      <c r="Y18" s="45">
        <f t="shared" si="1"/>
        <v>0.133267748510915</v>
      </c>
      <c r="Z18" s="45">
        <f t="shared" si="1"/>
        <v>0.14123913763349399</v>
      </c>
      <c r="AA18" s="45">
        <f t="shared" si="1"/>
        <v>0.13709538908093799</v>
      </c>
      <c r="AB18" s="45">
        <f t="shared" si="1"/>
        <v>0.126685626257557</v>
      </c>
      <c r="AC18" s="45">
        <f t="shared" si="1"/>
        <v>0.11093574519178601</v>
      </c>
      <c r="AD18" s="45">
        <f t="shared" si="1"/>
        <v>0.21328741558459602</v>
      </c>
      <c r="AE18" s="45">
        <f t="shared" si="1"/>
        <v>0.193083536106503</v>
      </c>
      <c r="AF18" s="45">
        <f t="shared" si="1"/>
        <v>0.170747794887077</v>
      </c>
      <c r="AG18" s="45">
        <f t="shared" si="1"/>
        <v>0.18546527809909003</v>
      </c>
      <c r="AH18" s="45">
        <f t="shared" si="1"/>
        <v>0.24349427259103598</v>
      </c>
      <c r="AI18" s="45">
        <f t="shared" si="1"/>
        <v>7.6236006803042197E-2</v>
      </c>
      <c r="AJ18" s="45">
        <f t="shared" si="1"/>
        <v>0.17096097920719799</v>
      </c>
      <c r="AK18" s="45">
        <f t="shared" si="1"/>
        <v>0.17467182522555699</v>
      </c>
      <c r="AL18" s="45">
        <f t="shared" si="1"/>
        <v>0.11448503975318401</v>
      </c>
    </row>
    <row r="19" spans="1:38">
      <c r="A19" s="35" t="s">
        <v>104</v>
      </c>
      <c r="B19" s="45">
        <f>(B12+B14)/B4</f>
        <v>0.20926756352765322</v>
      </c>
      <c r="C19" s="45">
        <f t="shared" ref="C19:AL19" si="2">(C12+C14)/C4</f>
        <v>0.17326732673267325</v>
      </c>
      <c r="D19" s="45">
        <f t="shared" si="2"/>
        <v>2.3853211009174313E-2</v>
      </c>
      <c r="E19" s="45">
        <f t="shared" si="2"/>
        <v>0.47659574468085109</v>
      </c>
      <c r="F19" s="45">
        <f t="shared" si="2"/>
        <v>4.5248868778280542E-2</v>
      </c>
      <c r="G19" s="45">
        <f t="shared" si="2"/>
        <v>0.14285714285714285</v>
      </c>
      <c r="H19" s="45">
        <f t="shared" si="2"/>
        <v>0.38764044943820225</v>
      </c>
      <c r="I19" s="45">
        <f t="shared" si="2"/>
        <v>4.3749999999999997E-2</v>
      </c>
      <c r="J19" s="45">
        <f t="shared" si="2"/>
        <v>0.52323580034423411</v>
      </c>
      <c r="K19" s="45">
        <f t="shared" si="2"/>
        <v>0.26470588235294118</v>
      </c>
      <c r="L19" s="45">
        <f t="shared" si="2"/>
        <v>8.1232492997198882E-2</v>
      </c>
      <c r="M19" s="45">
        <f t="shared" si="2"/>
        <v>5.9907834101382486E-2</v>
      </c>
      <c r="N19" s="45">
        <f t="shared" si="2"/>
        <v>3.3950617283950615E-2</v>
      </c>
      <c r="O19" s="45">
        <f t="shared" si="2"/>
        <v>0.22448979591836735</v>
      </c>
      <c r="P19" s="45">
        <f t="shared" si="2"/>
        <v>0.19474196689386564</v>
      </c>
      <c r="Q19" s="45">
        <f t="shared" si="2"/>
        <v>0.21869488536155202</v>
      </c>
      <c r="R19" s="45">
        <f t="shared" si="2"/>
        <v>0.2168141592920354</v>
      </c>
      <c r="S19" s="45">
        <f t="shared" si="2"/>
        <v>0.19553805774278216</v>
      </c>
      <c r="T19" s="45">
        <f t="shared" si="2"/>
        <v>9.7560975609756101E-2</v>
      </c>
      <c r="U19" s="45">
        <f t="shared" si="2"/>
        <v>0.20909090909090908</v>
      </c>
      <c r="V19" s="45">
        <f t="shared" si="2"/>
        <v>0.21212121212121213</v>
      </c>
      <c r="W19" s="45">
        <f t="shared" si="2"/>
        <v>0.13698630136986301</v>
      </c>
      <c r="X19" s="45">
        <f t="shared" si="2"/>
        <v>0.13068181818181818</v>
      </c>
      <c r="Y19" s="45">
        <f t="shared" si="2"/>
        <v>0.22994652406417113</v>
      </c>
      <c r="Z19" s="45">
        <f t="shared" si="2"/>
        <v>0.28517110266159695</v>
      </c>
      <c r="AA19" s="45">
        <f t="shared" si="2"/>
        <v>0.20727272727272728</v>
      </c>
      <c r="AB19" s="45">
        <f t="shared" si="2"/>
        <v>0.23255813953488372</v>
      </c>
      <c r="AC19" s="45">
        <f t="shared" si="2"/>
        <v>0.1875</v>
      </c>
      <c r="AD19" s="45">
        <f t="shared" si="2"/>
        <v>0.27218934911242604</v>
      </c>
      <c r="AE19" s="45">
        <f t="shared" si="2"/>
        <v>0.16071428571428573</v>
      </c>
      <c r="AF19" s="45">
        <f t="shared" si="2"/>
        <v>0.21444201312910285</v>
      </c>
      <c r="AG19" s="45">
        <f t="shared" si="2"/>
        <v>0.20783132530120482</v>
      </c>
      <c r="AH19" s="45">
        <f t="shared" si="2"/>
        <v>0.17647058823529413</v>
      </c>
      <c r="AI19" s="45">
        <f t="shared" si="2"/>
        <v>0.1991869918699187</v>
      </c>
      <c r="AJ19" s="45">
        <f t="shared" si="2"/>
        <v>0.21100917431192662</v>
      </c>
      <c r="AK19" s="45">
        <f t="shared" si="2"/>
        <v>0.21251002405773858</v>
      </c>
      <c r="AL19" s="45">
        <f t="shared" si="2"/>
        <v>0.20394736842105263</v>
      </c>
    </row>
    <row r="20" spans="1:38">
      <c r="A20" s="35" t="s">
        <v>105</v>
      </c>
      <c r="B20" s="46">
        <f>B17-B19</f>
        <v>0.38714499252615842</v>
      </c>
      <c r="C20" s="46">
        <f t="shared" ref="C20:AL20" si="3">C17-C19</f>
        <v>0.42079207920792078</v>
      </c>
      <c r="D20" s="46">
        <f t="shared" si="3"/>
        <v>0.86788990825688073</v>
      </c>
      <c r="E20" s="46">
        <f t="shared" si="3"/>
        <v>-0.13829787234042556</v>
      </c>
      <c r="F20" s="46">
        <f t="shared" si="3"/>
        <v>0.65610859728506787</v>
      </c>
      <c r="G20" s="46">
        <f t="shared" si="3"/>
        <v>0.41071428571428575</v>
      </c>
      <c r="H20" s="46">
        <f t="shared" si="3"/>
        <v>1.0112359550561778E-2</v>
      </c>
      <c r="I20" s="46">
        <f t="shared" si="3"/>
        <v>0.76979166666666676</v>
      </c>
      <c r="J20" s="46">
        <f t="shared" si="3"/>
        <v>-0.22547332185886404</v>
      </c>
      <c r="K20" s="46">
        <f t="shared" si="3"/>
        <v>0.26960784313725489</v>
      </c>
      <c r="L20" s="46">
        <f t="shared" si="3"/>
        <v>0.38935574229691877</v>
      </c>
      <c r="M20" s="46">
        <f t="shared" si="3"/>
        <v>0.77880184331797242</v>
      </c>
      <c r="N20" s="46">
        <f t="shared" si="3"/>
        <v>0.83950617283950613</v>
      </c>
      <c r="O20" s="46">
        <f t="shared" si="3"/>
        <v>0.37142857142857144</v>
      </c>
      <c r="P20" s="46">
        <f t="shared" si="3"/>
        <v>0.40214216163583255</v>
      </c>
      <c r="Q20" s="46">
        <f t="shared" si="3"/>
        <v>0.24691358024691357</v>
      </c>
      <c r="R20" s="46">
        <f t="shared" si="3"/>
        <v>0.36135693215339237</v>
      </c>
      <c r="S20" s="46">
        <f t="shared" si="3"/>
        <v>0.51443569553805779</v>
      </c>
      <c r="T20" s="46">
        <f t="shared" si="3"/>
        <v>0.57317073170731714</v>
      </c>
      <c r="U20" s="46">
        <f t="shared" si="3"/>
        <v>0.41818181818181821</v>
      </c>
      <c r="V20" s="46">
        <f t="shared" si="3"/>
        <v>0.39393939393939392</v>
      </c>
      <c r="W20" s="46">
        <f t="shared" si="3"/>
        <v>0.50684931506849318</v>
      </c>
      <c r="X20" s="46">
        <f t="shared" si="3"/>
        <v>0.44886363636363641</v>
      </c>
      <c r="Y20" s="46">
        <f t="shared" si="3"/>
        <v>0.35828877005347592</v>
      </c>
      <c r="Z20" s="46">
        <f t="shared" si="3"/>
        <v>0.25475285171102657</v>
      </c>
      <c r="AA20" s="46">
        <f t="shared" si="3"/>
        <v>0.42181818181818187</v>
      </c>
      <c r="AB20" s="46">
        <f t="shared" si="3"/>
        <v>0.37209302325581395</v>
      </c>
      <c r="AC20" s="46">
        <f t="shared" si="3"/>
        <v>0.48958333333333337</v>
      </c>
      <c r="AD20" s="46">
        <f t="shared" si="3"/>
        <v>0.20118343195266269</v>
      </c>
      <c r="AE20" s="46">
        <f t="shared" si="3"/>
        <v>0.4464285714285714</v>
      </c>
      <c r="AF20" s="46">
        <f t="shared" si="3"/>
        <v>0.34792122538293213</v>
      </c>
      <c r="AG20" s="46">
        <f t="shared" si="3"/>
        <v>0.32228915662650603</v>
      </c>
      <c r="AH20" s="46">
        <f t="shared" si="3"/>
        <v>0.37254901960784315</v>
      </c>
      <c r="AI20" s="46">
        <f t="shared" si="3"/>
        <v>0.51829268292682928</v>
      </c>
      <c r="AJ20" s="46">
        <f t="shared" si="3"/>
        <v>0.36697247706422015</v>
      </c>
      <c r="AK20" s="46">
        <f t="shared" si="3"/>
        <v>0.3416198877305533</v>
      </c>
      <c r="AL20" s="46">
        <f t="shared" si="3"/>
        <v>0.46184210526315783</v>
      </c>
    </row>
    <row r="22" spans="1:38">
      <c r="A22" s="44" t="s">
        <v>108</v>
      </c>
    </row>
  </sheetData>
  <mergeCells count="15">
    <mergeCell ref="A15:A16"/>
    <mergeCell ref="A5:A6"/>
    <mergeCell ref="A7:A8"/>
    <mergeCell ref="A9:A10"/>
    <mergeCell ref="A11:A12"/>
    <mergeCell ref="A13:A14"/>
    <mergeCell ref="A1:AL1"/>
    <mergeCell ref="A2:A3"/>
    <mergeCell ref="C2:G2"/>
    <mergeCell ref="H2:I2"/>
    <mergeCell ref="J2:N2"/>
    <mergeCell ref="O2:P2"/>
    <mergeCell ref="Q2:S2"/>
    <mergeCell ref="T2:AE2"/>
    <mergeCell ref="AF2:AL2"/>
  </mergeCells>
  <hyperlinks>
    <hyperlink ref="A22" location="'Index'!A1" display="Return to index" xr:uid="{36EA8B2E-C797-481B-A58D-CAAA1729B42D}"/>
  </hyperlink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L21"/>
  <sheetViews>
    <sheetView showGridLines="0" workbookViewId="0">
      <pane xSplit="1" ySplit="3" topLeftCell="B15" activePane="bottomRight" state="frozen"/>
      <selection sqref="A1:XFD1048576"/>
      <selection pane="topRight" sqref="A1:XFD1048576"/>
      <selection pane="bottomLeft" sqref="A1:XFD1048576"/>
      <selection pane="bottomRight" sqref="A1:XFD1048576"/>
    </sheetView>
  </sheetViews>
  <sheetFormatPr defaultColWidth="9.140625" defaultRowHeight="15"/>
  <cols>
    <col min="1" max="1" width="45.7109375" style="35" customWidth="1"/>
    <col min="2" max="38" width="14.7109375" style="35" customWidth="1"/>
    <col min="39" max="16384" width="9.140625" style="35"/>
  </cols>
  <sheetData>
    <row r="1" spans="1:38" ht="35.1" customHeight="1">
      <c r="A1" s="34" t="s">
        <v>97</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row>
    <row r="2" spans="1:38" ht="53.65" customHeight="1">
      <c r="A2" s="36" t="s">
        <v>1</v>
      </c>
      <c r="B2" s="37"/>
      <c r="C2" s="38"/>
      <c r="D2" s="38"/>
      <c r="E2" s="38"/>
      <c r="F2" s="38"/>
      <c r="G2" s="38"/>
      <c r="H2" s="38" t="s">
        <v>2</v>
      </c>
      <c r="I2" s="38"/>
      <c r="J2" s="38" t="s">
        <v>3</v>
      </c>
      <c r="K2" s="38"/>
      <c r="L2" s="38"/>
      <c r="M2" s="38"/>
      <c r="N2" s="38"/>
      <c r="O2" s="38" t="s">
        <v>4</v>
      </c>
      <c r="P2" s="38"/>
      <c r="Q2" s="38" t="s">
        <v>5</v>
      </c>
      <c r="R2" s="38"/>
      <c r="S2" s="38"/>
      <c r="T2" s="38" t="s">
        <v>6</v>
      </c>
      <c r="U2" s="38"/>
      <c r="V2" s="38"/>
      <c r="W2" s="38"/>
      <c r="X2" s="38"/>
      <c r="Y2" s="38"/>
      <c r="Z2" s="38"/>
      <c r="AA2" s="38"/>
      <c r="AB2" s="38"/>
      <c r="AC2" s="38"/>
      <c r="AD2" s="38"/>
      <c r="AE2" s="38"/>
      <c r="AF2" s="38" t="s">
        <v>7</v>
      </c>
      <c r="AG2" s="38"/>
      <c r="AH2" s="38"/>
      <c r="AI2" s="38"/>
      <c r="AJ2" s="38"/>
      <c r="AK2" s="38"/>
      <c r="AL2" s="38"/>
    </row>
    <row r="3" spans="1:38" ht="60">
      <c r="A3" s="36"/>
      <c r="B3" s="37" t="s">
        <v>8</v>
      </c>
      <c r="C3" s="37" t="s">
        <v>9</v>
      </c>
      <c r="D3" s="37" t="s">
        <v>10</v>
      </c>
      <c r="E3" s="37" t="s">
        <v>11</v>
      </c>
      <c r="F3" s="37" t="s">
        <v>12</v>
      </c>
      <c r="G3" s="37" t="s">
        <v>13</v>
      </c>
      <c r="H3" s="37" t="s">
        <v>14</v>
      </c>
      <c r="I3" s="37" t="s">
        <v>15</v>
      </c>
      <c r="J3" s="37" t="s">
        <v>16</v>
      </c>
      <c r="K3" s="37" t="s">
        <v>17</v>
      </c>
      <c r="L3" s="37" t="s">
        <v>18</v>
      </c>
      <c r="M3" s="37" t="s">
        <v>19</v>
      </c>
      <c r="N3" s="37" t="s">
        <v>20</v>
      </c>
      <c r="O3" s="37" t="s">
        <v>21</v>
      </c>
      <c r="P3" s="37" t="s">
        <v>22</v>
      </c>
      <c r="Q3" s="37" t="s">
        <v>23</v>
      </c>
      <c r="R3" s="37" t="s">
        <v>24</v>
      </c>
      <c r="S3" s="37" t="s">
        <v>25</v>
      </c>
      <c r="T3" s="37" t="s">
        <v>26</v>
      </c>
      <c r="U3" s="37" t="s">
        <v>27</v>
      </c>
      <c r="V3" s="37" t="s">
        <v>28</v>
      </c>
      <c r="W3" s="37" t="s">
        <v>29</v>
      </c>
      <c r="X3" s="37" t="s">
        <v>30</v>
      </c>
      <c r="Y3" s="37" t="s">
        <v>31</v>
      </c>
      <c r="Z3" s="37" t="s">
        <v>32</v>
      </c>
      <c r="AA3" s="37" t="s">
        <v>33</v>
      </c>
      <c r="AB3" s="37" t="s">
        <v>34</v>
      </c>
      <c r="AC3" s="37" t="s">
        <v>35</v>
      </c>
      <c r="AD3" s="37" t="s">
        <v>36</v>
      </c>
      <c r="AE3" s="37" t="s">
        <v>37</v>
      </c>
      <c r="AF3" s="37" t="s">
        <v>38</v>
      </c>
      <c r="AG3" s="37" t="s">
        <v>39</v>
      </c>
      <c r="AH3" s="37" t="s">
        <v>40</v>
      </c>
      <c r="AI3" s="37" t="s">
        <v>41</v>
      </c>
      <c r="AJ3" s="37" t="s">
        <v>42</v>
      </c>
      <c r="AK3" s="37" t="s">
        <v>43</v>
      </c>
      <c r="AL3" s="37" t="s">
        <v>44</v>
      </c>
    </row>
    <row r="4" spans="1:38">
      <c r="A4" s="39" t="s">
        <v>45</v>
      </c>
      <c r="B4" s="40">
        <v>2007</v>
      </c>
      <c r="C4" s="40">
        <v>202</v>
      </c>
      <c r="D4" s="40">
        <v>545</v>
      </c>
      <c r="E4" s="40">
        <v>470</v>
      </c>
      <c r="F4" s="40">
        <v>221</v>
      </c>
      <c r="G4" s="40">
        <v>56</v>
      </c>
      <c r="H4" s="40">
        <v>890</v>
      </c>
      <c r="I4" s="40">
        <v>960</v>
      </c>
      <c r="J4" s="40">
        <v>581</v>
      </c>
      <c r="K4" s="40">
        <v>204</v>
      </c>
      <c r="L4" s="40">
        <v>357</v>
      </c>
      <c r="M4" s="40">
        <v>217</v>
      </c>
      <c r="N4" s="40">
        <v>648</v>
      </c>
      <c r="O4" s="40">
        <v>980</v>
      </c>
      <c r="P4" s="40">
        <v>1027</v>
      </c>
      <c r="Q4" s="40">
        <v>567</v>
      </c>
      <c r="R4" s="40">
        <v>678</v>
      </c>
      <c r="S4" s="40">
        <v>762</v>
      </c>
      <c r="T4" s="40">
        <v>82</v>
      </c>
      <c r="U4" s="40">
        <v>220</v>
      </c>
      <c r="V4" s="40">
        <v>165</v>
      </c>
      <c r="W4" s="40">
        <v>146</v>
      </c>
      <c r="X4" s="40">
        <v>176</v>
      </c>
      <c r="Y4" s="40">
        <v>187</v>
      </c>
      <c r="Z4" s="40">
        <v>263</v>
      </c>
      <c r="AA4" s="40">
        <v>275</v>
      </c>
      <c r="AB4" s="40">
        <v>172</v>
      </c>
      <c r="AC4" s="40">
        <v>96</v>
      </c>
      <c r="AD4" s="40">
        <v>169</v>
      </c>
      <c r="AE4" s="40">
        <v>56</v>
      </c>
      <c r="AF4" s="40">
        <v>914</v>
      </c>
      <c r="AG4" s="40">
        <v>332</v>
      </c>
      <c r="AH4" s="40">
        <v>51</v>
      </c>
      <c r="AI4" s="40">
        <v>492</v>
      </c>
      <c r="AJ4" s="40">
        <v>218</v>
      </c>
      <c r="AK4" s="40">
        <v>1247</v>
      </c>
      <c r="AL4" s="40">
        <v>760</v>
      </c>
    </row>
    <row r="5" spans="1:38">
      <c r="A5" s="41" t="s">
        <v>91</v>
      </c>
      <c r="B5" s="42">
        <v>0.116593152028343</v>
      </c>
      <c r="C5" s="42">
        <v>0.112668685536531</v>
      </c>
      <c r="D5" s="42">
        <v>8.4298104809307703E-2</v>
      </c>
      <c r="E5" s="42">
        <v>0.153919962669641</v>
      </c>
      <c r="F5" s="42">
        <v>0.14276206637892599</v>
      </c>
      <c r="G5" s="42">
        <v>9.0706253103788104E-2</v>
      </c>
      <c r="H5" s="42">
        <v>0.140046817923561</v>
      </c>
      <c r="I5" s="42">
        <v>9.2451486771566602E-2</v>
      </c>
      <c r="J5" s="42">
        <v>0.167809758819082</v>
      </c>
      <c r="K5" s="42">
        <v>0.14641257317862699</v>
      </c>
      <c r="L5" s="42">
        <v>0.113575136442757</v>
      </c>
      <c r="M5" s="42">
        <v>8.3287681113473302E-2</v>
      </c>
      <c r="N5" s="42">
        <v>7.4081830378987107E-2</v>
      </c>
      <c r="O5" s="42">
        <v>0.134434807544311</v>
      </c>
      <c r="P5" s="42">
        <v>9.9574234862097391E-2</v>
      </c>
      <c r="Q5" s="42">
        <v>0.12858121826907701</v>
      </c>
      <c r="R5" s="42">
        <v>0.127617177960057</v>
      </c>
      <c r="S5" s="42">
        <v>9.7858549291011093E-2</v>
      </c>
      <c r="T5" s="42">
        <v>7.9571843691172206E-2</v>
      </c>
      <c r="U5" s="42">
        <v>0.112175354905966</v>
      </c>
      <c r="V5" s="42">
        <v>0.148288891174024</v>
      </c>
      <c r="W5" s="42">
        <v>9.314112471527411E-2</v>
      </c>
      <c r="X5" s="42">
        <v>0.14810105790547801</v>
      </c>
      <c r="Y5" s="42">
        <v>9.4757492035469806E-2</v>
      </c>
      <c r="Z5" s="42">
        <v>0.115891711476363</v>
      </c>
      <c r="AA5" s="42">
        <v>8.8396797691179696E-2</v>
      </c>
      <c r="AB5" s="42">
        <v>0.15247258571213299</v>
      </c>
      <c r="AC5" s="42">
        <v>0.116713484784741</v>
      </c>
      <c r="AD5" s="42">
        <v>0.12256059730778199</v>
      </c>
      <c r="AE5" s="42">
        <v>0.14236806699670301</v>
      </c>
      <c r="AF5" s="42">
        <v>0.12509438988927499</v>
      </c>
      <c r="AG5" s="42">
        <v>0.12291194801849499</v>
      </c>
      <c r="AH5" s="42">
        <v>0.141410559714895</v>
      </c>
      <c r="AI5" s="42">
        <v>0.106282069327887</v>
      </c>
      <c r="AJ5" s="42">
        <v>8.8797535558853488E-2</v>
      </c>
      <c r="AK5" s="42">
        <v>0.12451249908705501</v>
      </c>
      <c r="AL5" s="42">
        <v>0.103611618421609</v>
      </c>
    </row>
    <row r="6" spans="1:38">
      <c r="A6" s="41"/>
      <c r="B6" s="43">
        <v>234</v>
      </c>
      <c r="C6" s="43">
        <v>23</v>
      </c>
      <c r="D6" s="43">
        <v>46</v>
      </c>
      <c r="E6" s="43">
        <v>72</v>
      </c>
      <c r="F6" s="43">
        <v>32</v>
      </c>
      <c r="G6" s="43">
        <v>5</v>
      </c>
      <c r="H6" s="43">
        <v>125</v>
      </c>
      <c r="I6" s="43">
        <v>89</v>
      </c>
      <c r="J6" s="43">
        <v>98</v>
      </c>
      <c r="K6" s="43">
        <v>30</v>
      </c>
      <c r="L6" s="43">
        <v>41</v>
      </c>
      <c r="M6" s="43">
        <v>18</v>
      </c>
      <c r="N6" s="43">
        <v>48</v>
      </c>
      <c r="O6" s="43">
        <v>132</v>
      </c>
      <c r="P6" s="43">
        <v>102</v>
      </c>
      <c r="Q6" s="43">
        <v>73</v>
      </c>
      <c r="R6" s="43">
        <v>86</v>
      </c>
      <c r="S6" s="43">
        <v>75</v>
      </c>
      <c r="T6" s="43">
        <v>6</v>
      </c>
      <c r="U6" s="43">
        <v>25</v>
      </c>
      <c r="V6" s="43">
        <v>25</v>
      </c>
      <c r="W6" s="43">
        <v>14</v>
      </c>
      <c r="X6" s="43">
        <v>26</v>
      </c>
      <c r="Y6" s="43">
        <v>18</v>
      </c>
      <c r="Z6" s="43">
        <v>30</v>
      </c>
      <c r="AA6" s="43">
        <v>24</v>
      </c>
      <c r="AB6" s="43">
        <v>26</v>
      </c>
      <c r="AC6" s="43">
        <v>11</v>
      </c>
      <c r="AD6" s="43">
        <v>21</v>
      </c>
      <c r="AE6" s="43">
        <v>8</v>
      </c>
      <c r="AF6" s="43">
        <v>114</v>
      </c>
      <c r="AG6" s="43">
        <v>41</v>
      </c>
      <c r="AH6" s="43">
        <v>7</v>
      </c>
      <c r="AI6" s="43">
        <v>52</v>
      </c>
      <c r="AJ6" s="43">
        <v>19</v>
      </c>
      <c r="AK6" s="43">
        <v>155</v>
      </c>
      <c r="AL6" s="43">
        <v>79</v>
      </c>
    </row>
    <row r="7" spans="1:38">
      <c r="A7" s="41" t="s">
        <v>92</v>
      </c>
      <c r="B7" s="42">
        <v>0.18862395468785198</v>
      </c>
      <c r="C7" s="42">
        <v>0.24725011360432902</v>
      </c>
      <c r="D7" s="42">
        <v>0.110897016455835</v>
      </c>
      <c r="E7" s="42">
        <v>0.24348032805453101</v>
      </c>
      <c r="F7" s="42">
        <v>0.20925518422185602</v>
      </c>
      <c r="G7" s="42">
        <v>0.10425109633982499</v>
      </c>
      <c r="H7" s="42">
        <v>0.23391246558474202</v>
      </c>
      <c r="I7" s="42">
        <v>0.14306520076580301</v>
      </c>
      <c r="J7" s="42">
        <v>0.18053275639282301</v>
      </c>
      <c r="K7" s="42">
        <v>0.29768405047173702</v>
      </c>
      <c r="L7" s="42">
        <v>0.26440347661886798</v>
      </c>
      <c r="M7" s="42">
        <v>0.247041345920372</v>
      </c>
      <c r="N7" s="42">
        <v>0.100187731959403</v>
      </c>
      <c r="O7" s="42">
        <v>0.19683831615692998</v>
      </c>
      <c r="P7" s="42">
        <v>0.18078838487255702</v>
      </c>
      <c r="Q7" s="42">
        <v>0.25654056764521899</v>
      </c>
      <c r="R7" s="42">
        <v>0.19325732056782299</v>
      </c>
      <c r="S7" s="42">
        <v>0.13392384810872099</v>
      </c>
      <c r="T7" s="42">
        <v>0.16206734342610801</v>
      </c>
      <c r="U7" s="42">
        <v>0.166912581324172</v>
      </c>
      <c r="V7" s="42">
        <v>0.14134266542504201</v>
      </c>
      <c r="W7" s="42">
        <v>0.20341794570069499</v>
      </c>
      <c r="X7" s="42">
        <v>0.21797038860849799</v>
      </c>
      <c r="Y7" s="42">
        <v>0.154782073356864</v>
      </c>
      <c r="Z7" s="42">
        <v>0.24756751829436102</v>
      </c>
      <c r="AA7" s="42">
        <v>0.22637291149607899</v>
      </c>
      <c r="AB7" s="42">
        <v>0.15447074110960102</v>
      </c>
      <c r="AC7" s="42">
        <v>0.13673156964712901</v>
      </c>
      <c r="AD7" s="42">
        <v>0.18201486827863</v>
      </c>
      <c r="AE7" s="42">
        <v>0.18607653328005402</v>
      </c>
      <c r="AF7" s="42">
        <v>0.22912933114436299</v>
      </c>
      <c r="AG7" s="42">
        <v>0.20739625613373699</v>
      </c>
      <c r="AH7" s="42">
        <v>0.17367116201141802</v>
      </c>
      <c r="AI7" s="42">
        <v>0.11749021308211199</v>
      </c>
      <c r="AJ7" s="42">
        <v>0.154153262601819</v>
      </c>
      <c r="AK7" s="42">
        <v>0.22333477751983299</v>
      </c>
      <c r="AL7" s="42">
        <v>0.13172536067876001</v>
      </c>
    </row>
    <row r="8" spans="1:38">
      <c r="A8" s="41"/>
      <c r="B8" s="43">
        <v>379</v>
      </c>
      <c r="C8" s="43">
        <v>50</v>
      </c>
      <c r="D8" s="43">
        <v>60</v>
      </c>
      <c r="E8" s="43">
        <v>114</v>
      </c>
      <c r="F8" s="43">
        <v>46</v>
      </c>
      <c r="G8" s="43">
        <v>6</v>
      </c>
      <c r="H8" s="43">
        <v>208</v>
      </c>
      <c r="I8" s="43">
        <v>137</v>
      </c>
      <c r="J8" s="43">
        <v>105</v>
      </c>
      <c r="K8" s="43">
        <v>61</v>
      </c>
      <c r="L8" s="43">
        <v>94</v>
      </c>
      <c r="M8" s="43">
        <v>54</v>
      </c>
      <c r="N8" s="43">
        <v>65</v>
      </c>
      <c r="O8" s="43">
        <v>193</v>
      </c>
      <c r="P8" s="43">
        <v>186</v>
      </c>
      <c r="Q8" s="43">
        <v>146</v>
      </c>
      <c r="R8" s="43">
        <v>131</v>
      </c>
      <c r="S8" s="43">
        <v>102</v>
      </c>
      <c r="T8" s="43">
        <v>13</v>
      </c>
      <c r="U8" s="43">
        <v>37</v>
      </c>
      <c r="V8" s="43">
        <v>23</v>
      </c>
      <c r="W8" s="43">
        <v>30</v>
      </c>
      <c r="X8" s="43">
        <v>38</v>
      </c>
      <c r="Y8" s="43">
        <v>29</v>
      </c>
      <c r="Z8" s="43">
        <v>65</v>
      </c>
      <c r="AA8" s="43">
        <v>62</v>
      </c>
      <c r="AB8" s="43">
        <v>27</v>
      </c>
      <c r="AC8" s="43">
        <v>13</v>
      </c>
      <c r="AD8" s="43">
        <v>31</v>
      </c>
      <c r="AE8" s="43">
        <v>10</v>
      </c>
      <c r="AF8" s="43">
        <v>209</v>
      </c>
      <c r="AG8" s="43">
        <v>69</v>
      </c>
      <c r="AH8" s="43">
        <v>9</v>
      </c>
      <c r="AI8" s="43">
        <v>58</v>
      </c>
      <c r="AJ8" s="43">
        <v>34</v>
      </c>
      <c r="AK8" s="43">
        <v>278</v>
      </c>
      <c r="AL8" s="43">
        <v>100</v>
      </c>
    </row>
    <row r="9" spans="1:38">
      <c r="A9" s="41" t="s">
        <v>93</v>
      </c>
      <c r="B9" s="42">
        <v>0.20693892010054998</v>
      </c>
      <c r="C9" s="42">
        <v>0.22522637137413301</v>
      </c>
      <c r="D9" s="42">
        <v>0.16069325723692798</v>
      </c>
      <c r="E9" s="42">
        <v>0.20837690595095701</v>
      </c>
      <c r="F9" s="42">
        <v>0.22796076145972902</v>
      </c>
      <c r="G9" s="42">
        <v>0.19167021302688098</v>
      </c>
      <c r="H9" s="42">
        <v>0.21190510471480897</v>
      </c>
      <c r="I9" s="42">
        <v>0.194537342079872</v>
      </c>
      <c r="J9" s="42">
        <v>0.17113275695399799</v>
      </c>
      <c r="K9" s="42">
        <v>0.21982511547502401</v>
      </c>
      <c r="L9" s="42">
        <v>0.38976840267139401</v>
      </c>
      <c r="M9" s="42">
        <v>0.27233464686896697</v>
      </c>
      <c r="N9" s="42">
        <v>0.112296088362457</v>
      </c>
      <c r="O9" s="42">
        <v>0.18111057407020698</v>
      </c>
      <c r="P9" s="42">
        <v>0.23157623479582098</v>
      </c>
      <c r="Q9" s="42">
        <v>0.241862463822721</v>
      </c>
      <c r="R9" s="42">
        <v>0.21055262243332099</v>
      </c>
      <c r="S9" s="42">
        <v>0.17771621754970501</v>
      </c>
      <c r="T9" s="42">
        <v>0.27029406727548699</v>
      </c>
      <c r="U9" s="42">
        <v>0.18914712620073901</v>
      </c>
      <c r="V9" s="42">
        <v>0.17094326313078098</v>
      </c>
      <c r="W9" s="42">
        <v>0.19033113408612898</v>
      </c>
      <c r="X9" s="42">
        <v>0.25210634922581598</v>
      </c>
      <c r="Y9" s="42">
        <v>0.18759570173333198</v>
      </c>
      <c r="Z9" s="42">
        <v>0.21684000776099399</v>
      </c>
      <c r="AA9" s="42">
        <v>0.17131928665169202</v>
      </c>
      <c r="AB9" s="42">
        <v>0.20955265933053302</v>
      </c>
      <c r="AC9" s="42">
        <v>0.20766070988342603</v>
      </c>
      <c r="AD9" s="42">
        <v>0.25263478878265699</v>
      </c>
      <c r="AE9" s="42">
        <v>0.23730789119307802</v>
      </c>
      <c r="AF9" s="42">
        <v>0.21232208841280598</v>
      </c>
      <c r="AG9" s="42">
        <v>0.247641490405027</v>
      </c>
      <c r="AH9" s="42">
        <v>0.24726381545555501</v>
      </c>
      <c r="AI9" s="42">
        <v>0.15572718717503301</v>
      </c>
      <c r="AJ9" s="42">
        <v>0.22858466375888301</v>
      </c>
      <c r="AK9" s="42">
        <v>0.22173907927720102</v>
      </c>
      <c r="AL9" s="42">
        <v>0.1826782377094</v>
      </c>
    </row>
    <row r="10" spans="1:38">
      <c r="A10" s="41"/>
      <c r="B10" s="43">
        <v>415</v>
      </c>
      <c r="C10" s="43">
        <v>45</v>
      </c>
      <c r="D10" s="43">
        <v>88</v>
      </c>
      <c r="E10" s="43">
        <v>98</v>
      </c>
      <c r="F10" s="43">
        <v>50</v>
      </c>
      <c r="G10" s="43">
        <v>11</v>
      </c>
      <c r="H10" s="43">
        <v>189</v>
      </c>
      <c r="I10" s="43">
        <v>187</v>
      </c>
      <c r="J10" s="43">
        <v>99</v>
      </c>
      <c r="K10" s="43">
        <v>45</v>
      </c>
      <c r="L10" s="43">
        <v>139</v>
      </c>
      <c r="M10" s="43">
        <v>59</v>
      </c>
      <c r="N10" s="43">
        <v>73</v>
      </c>
      <c r="O10" s="43">
        <v>177</v>
      </c>
      <c r="P10" s="43">
        <v>238</v>
      </c>
      <c r="Q10" s="43">
        <v>137</v>
      </c>
      <c r="R10" s="43">
        <v>143</v>
      </c>
      <c r="S10" s="43">
        <v>135</v>
      </c>
      <c r="T10" s="43">
        <v>22</v>
      </c>
      <c r="U10" s="43">
        <v>42</v>
      </c>
      <c r="V10" s="43">
        <v>28</v>
      </c>
      <c r="W10" s="43">
        <v>28</v>
      </c>
      <c r="X10" s="43">
        <v>44</v>
      </c>
      <c r="Y10" s="43">
        <v>35</v>
      </c>
      <c r="Z10" s="43">
        <v>57</v>
      </c>
      <c r="AA10" s="43">
        <v>47</v>
      </c>
      <c r="AB10" s="43">
        <v>36</v>
      </c>
      <c r="AC10" s="43">
        <v>20</v>
      </c>
      <c r="AD10" s="43">
        <v>43</v>
      </c>
      <c r="AE10" s="43">
        <v>13</v>
      </c>
      <c r="AF10" s="43">
        <v>194</v>
      </c>
      <c r="AG10" s="43">
        <v>82</v>
      </c>
      <c r="AH10" s="43">
        <v>13</v>
      </c>
      <c r="AI10" s="43">
        <v>77</v>
      </c>
      <c r="AJ10" s="43">
        <v>50</v>
      </c>
      <c r="AK10" s="43">
        <v>276</v>
      </c>
      <c r="AL10" s="43">
        <v>139</v>
      </c>
    </row>
    <row r="11" spans="1:38">
      <c r="A11" s="41" t="s">
        <v>94</v>
      </c>
      <c r="B11" s="42">
        <v>0.153245215230086</v>
      </c>
      <c r="C11" s="42">
        <v>0.19427649527596302</v>
      </c>
      <c r="D11" s="42">
        <v>0.16416927728650399</v>
      </c>
      <c r="E11" s="42">
        <v>0.1565044393891</v>
      </c>
      <c r="F11" s="42">
        <v>0.13958528985822599</v>
      </c>
      <c r="G11" s="42">
        <v>7.6450883641546105E-2</v>
      </c>
      <c r="H11" s="42">
        <v>0.15723857525957399</v>
      </c>
      <c r="I11" s="42">
        <v>0.15339662770287099</v>
      </c>
      <c r="J11" s="42">
        <v>0.15894727821478299</v>
      </c>
      <c r="K11" s="42">
        <v>0.180973725167519</v>
      </c>
      <c r="L11" s="42">
        <v>7.7371565917729798E-2</v>
      </c>
      <c r="M11" s="42">
        <v>0.232246794320174</v>
      </c>
      <c r="N11" s="42">
        <v>0.154688211190214</v>
      </c>
      <c r="O11" s="42">
        <v>0.15136079575154299</v>
      </c>
      <c r="P11" s="42">
        <v>0.155042737830109</v>
      </c>
      <c r="Q11" s="42">
        <v>0.138762366942835</v>
      </c>
      <c r="R11" s="42">
        <v>0.154131735817742</v>
      </c>
      <c r="S11" s="42">
        <v>0.16324210961616101</v>
      </c>
      <c r="T11" s="42">
        <v>0.11771431026491801</v>
      </c>
      <c r="U11" s="42">
        <v>0.139410756505711</v>
      </c>
      <c r="V11" s="42">
        <v>0.206596571723039</v>
      </c>
      <c r="W11" s="42">
        <v>0.159720720876741</v>
      </c>
      <c r="X11" s="42">
        <v>0.11737127727369601</v>
      </c>
      <c r="Y11" s="42">
        <v>0.18160704017437301</v>
      </c>
      <c r="Z11" s="42">
        <v>0.132307055005113</v>
      </c>
      <c r="AA11" s="42">
        <v>0.19614545753537102</v>
      </c>
      <c r="AB11" s="42">
        <v>0.19669559965458197</v>
      </c>
      <c r="AC11" s="42">
        <v>0.12508294746635701</v>
      </c>
      <c r="AD11" s="42">
        <v>9.4970419972087591E-2</v>
      </c>
      <c r="AE11" s="42">
        <v>8.185084206055579E-2</v>
      </c>
      <c r="AF11" s="42">
        <v>0.135594492474297</v>
      </c>
      <c r="AG11" s="42">
        <v>0.16911248448709798</v>
      </c>
      <c r="AH11" s="42">
        <v>0.16220582962841501</v>
      </c>
      <c r="AI11" s="42">
        <v>0.171310204786293</v>
      </c>
      <c r="AJ11" s="42">
        <v>0.16022159229693098</v>
      </c>
      <c r="AK11" s="42">
        <v>0.14453118468236201</v>
      </c>
      <c r="AL11" s="42">
        <v>0.16752940805138</v>
      </c>
    </row>
    <row r="12" spans="1:38">
      <c r="A12" s="41"/>
      <c r="B12" s="43">
        <v>308</v>
      </c>
      <c r="C12" s="43">
        <v>39</v>
      </c>
      <c r="D12" s="43">
        <v>90</v>
      </c>
      <c r="E12" s="43">
        <v>74</v>
      </c>
      <c r="F12" s="43">
        <v>31</v>
      </c>
      <c r="G12" s="43">
        <v>4</v>
      </c>
      <c r="H12" s="43">
        <v>140</v>
      </c>
      <c r="I12" s="43">
        <v>147</v>
      </c>
      <c r="J12" s="43">
        <v>92</v>
      </c>
      <c r="K12" s="43">
        <v>37</v>
      </c>
      <c r="L12" s="43">
        <v>28</v>
      </c>
      <c r="M12" s="43">
        <v>51</v>
      </c>
      <c r="N12" s="43">
        <v>100</v>
      </c>
      <c r="O12" s="43">
        <v>148</v>
      </c>
      <c r="P12" s="43">
        <v>159</v>
      </c>
      <c r="Q12" s="43">
        <v>79</v>
      </c>
      <c r="R12" s="43">
        <v>104</v>
      </c>
      <c r="S12" s="43">
        <v>124</v>
      </c>
      <c r="T12" s="43">
        <v>10</v>
      </c>
      <c r="U12" s="43">
        <v>31</v>
      </c>
      <c r="V12" s="43">
        <v>34</v>
      </c>
      <c r="W12" s="43">
        <v>23</v>
      </c>
      <c r="X12" s="43">
        <v>21</v>
      </c>
      <c r="Y12" s="43">
        <v>34</v>
      </c>
      <c r="Z12" s="43">
        <v>35</v>
      </c>
      <c r="AA12" s="43">
        <v>54</v>
      </c>
      <c r="AB12" s="43">
        <v>34</v>
      </c>
      <c r="AC12" s="43">
        <v>12</v>
      </c>
      <c r="AD12" s="43">
        <v>16</v>
      </c>
      <c r="AE12" s="43">
        <v>5</v>
      </c>
      <c r="AF12" s="43">
        <v>124</v>
      </c>
      <c r="AG12" s="43">
        <v>56</v>
      </c>
      <c r="AH12" s="43">
        <v>8</v>
      </c>
      <c r="AI12" s="43">
        <v>84</v>
      </c>
      <c r="AJ12" s="43">
        <v>35</v>
      </c>
      <c r="AK12" s="43">
        <v>180</v>
      </c>
      <c r="AL12" s="43">
        <v>127</v>
      </c>
    </row>
    <row r="13" spans="1:38">
      <c r="A13" s="41" t="s">
        <v>95</v>
      </c>
      <c r="B13" s="42">
        <v>0.28318617213046599</v>
      </c>
      <c r="C13" s="42">
        <v>0.16638152312401699</v>
      </c>
      <c r="D13" s="42">
        <v>0.44823722910132197</v>
      </c>
      <c r="E13" s="42">
        <v>0.20464863266915198</v>
      </c>
      <c r="F13" s="42">
        <v>0.24609253377981499</v>
      </c>
      <c r="G13" s="42">
        <v>0.366275242978788</v>
      </c>
      <c r="H13" s="42">
        <v>0.21336842392035901</v>
      </c>
      <c r="I13" s="42">
        <v>0.376692231421908</v>
      </c>
      <c r="J13" s="42">
        <v>0.280459663281729</v>
      </c>
      <c r="K13" s="42">
        <v>0.111161595321442</v>
      </c>
      <c r="L13" s="42">
        <v>3.8739166564052699E-2</v>
      </c>
      <c r="M13" s="42">
        <v>0.12980764697049099</v>
      </c>
      <c r="N13" s="42">
        <v>0.52600069722282294</v>
      </c>
      <c r="O13" s="42">
        <v>0.30192673294080902</v>
      </c>
      <c r="P13" s="42">
        <v>0.26530980119645703</v>
      </c>
      <c r="Q13" s="42">
        <v>0.15773100694893299</v>
      </c>
      <c r="R13" s="42">
        <v>0.25708719068976499</v>
      </c>
      <c r="S13" s="42">
        <v>0.39983166484001997</v>
      </c>
      <c r="T13" s="42">
        <v>0.30507403690141799</v>
      </c>
      <c r="U13" s="42">
        <v>0.32498951827483302</v>
      </c>
      <c r="V13" s="42">
        <v>0.27495620348947403</v>
      </c>
      <c r="W13" s="42">
        <v>0.269708588432296</v>
      </c>
      <c r="X13" s="42">
        <v>0.23372395968432103</v>
      </c>
      <c r="Y13" s="42">
        <v>0.30703673508777901</v>
      </c>
      <c r="Z13" s="42">
        <v>0.230912457424791</v>
      </c>
      <c r="AA13" s="42">
        <v>0.28859067676009603</v>
      </c>
      <c r="AB13" s="42">
        <v>0.25279750616495</v>
      </c>
      <c r="AC13" s="42">
        <v>0.38655418803272001</v>
      </c>
      <c r="AD13" s="42">
        <v>0.29355202713520701</v>
      </c>
      <c r="AE13" s="42">
        <v>0.32633157284064196</v>
      </c>
      <c r="AF13" s="42">
        <v>0.24586139286386</v>
      </c>
      <c r="AG13" s="42">
        <v>0.173134331042614</v>
      </c>
      <c r="AH13" s="42">
        <v>0.232669306842782</v>
      </c>
      <c r="AI13" s="42">
        <v>0.42659359768552796</v>
      </c>
      <c r="AJ13" s="42">
        <v>0.295495021854986</v>
      </c>
      <c r="AK13" s="42">
        <v>0.22647063203173301</v>
      </c>
      <c r="AL13" s="42">
        <v>0.37615528743219201</v>
      </c>
    </row>
    <row r="14" spans="1:38">
      <c r="A14" s="41"/>
      <c r="B14" s="43">
        <v>568</v>
      </c>
      <c r="C14" s="43">
        <v>34</v>
      </c>
      <c r="D14" s="43">
        <v>244</v>
      </c>
      <c r="E14" s="43">
        <v>96</v>
      </c>
      <c r="F14" s="43">
        <v>54</v>
      </c>
      <c r="G14" s="43">
        <v>20</v>
      </c>
      <c r="H14" s="43">
        <v>190</v>
      </c>
      <c r="I14" s="43">
        <v>362</v>
      </c>
      <c r="J14" s="43">
        <v>163</v>
      </c>
      <c r="K14" s="43">
        <v>23</v>
      </c>
      <c r="L14" s="43">
        <v>14</v>
      </c>
      <c r="M14" s="43">
        <v>28</v>
      </c>
      <c r="N14" s="43">
        <v>341</v>
      </c>
      <c r="O14" s="43">
        <v>296</v>
      </c>
      <c r="P14" s="43">
        <v>273</v>
      </c>
      <c r="Q14" s="43">
        <v>89</v>
      </c>
      <c r="R14" s="43">
        <v>174</v>
      </c>
      <c r="S14" s="43">
        <v>305</v>
      </c>
      <c r="T14" s="43">
        <v>25</v>
      </c>
      <c r="U14" s="43">
        <v>72</v>
      </c>
      <c r="V14" s="43">
        <v>45</v>
      </c>
      <c r="W14" s="43">
        <v>39</v>
      </c>
      <c r="X14" s="43">
        <v>41</v>
      </c>
      <c r="Y14" s="43">
        <v>57</v>
      </c>
      <c r="Z14" s="43">
        <v>61</v>
      </c>
      <c r="AA14" s="43">
        <v>79</v>
      </c>
      <c r="AB14" s="43">
        <v>43</v>
      </c>
      <c r="AC14" s="43">
        <v>37</v>
      </c>
      <c r="AD14" s="43">
        <v>50</v>
      </c>
      <c r="AE14" s="43">
        <v>18</v>
      </c>
      <c r="AF14" s="43">
        <v>225</v>
      </c>
      <c r="AG14" s="43">
        <v>58</v>
      </c>
      <c r="AH14" s="43">
        <v>12</v>
      </c>
      <c r="AI14" s="43">
        <v>210</v>
      </c>
      <c r="AJ14" s="43">
        <v>64</v>
      </c>
      <c r="AK14" s="43">
        <v>282</v>
      </c>
      <c r="AL14" s="43">
        <v>286</v>
      </c>
    </row>
    <row r="15" spans="1:38">
      <c r="A15" s="41" t="s">
        <v>60</v>
      </c>
      <c r="B15" s="42">
        <v>5.1412585822703E-2</v>
      </c>
      <c r="C15" s="42">
        <v>5.41968110850269E-2</v>
      </c>
      <c r="D15" s="42">
        <v>3.17051151101026E-2</v>
      </c>
      <c r="E15" s="42">
        <v>3.3069731266619697E-2</v>
      </c>
      <c r="F15" s="42">
        <v>3.4344164301446899E-2</v>
      </c>
      <c r="G15" s="42">
        <v>0.17064631090917101</v>
      </c>
      <c r="H15" s="42">
        <v>4.3528612596954501E-2</v>
      </c>
      <c r="I15" s="42">
        <v>3.9857111257978597E-2</v>
      </c>
      <c r="J15" s="42">
        <v>4.1117786337583902E-2</v>
      </c>
      <c r="K15" s="42">
        <v>4.3942940385652697E-2</v>
      </c>
      <c r="L15" s="42">
        <v>0.11614225178519799</v>
      </c>
      <c r="M15" s="42">
        <v>3.5281884806523299E-2</v>
      </c>
      <c r="N15" s="42">
        <v>3.2745440886115099E-2</v>
      </c>
      <c r="O15" s="42">
        <v>3.4328773536198495E-2</v>
      </c>
      <c r="P15" s="42">
        <v>6.7708606442958202E-2</v>
      </c>
      <c r="Q15" s="42">
        <v>7.6522376371214396E-2</v>
      </c>
      <c r="R15" s="42">
        <v>5.7353952531289103E-2</v>
      </c>
      <c r="S15" s="42">
        <v>2.74276105943798E-2</v>
      </c>
      <c r="T15" s="42">
        <v>6.5278398440895793E-2</v>
      </c>
      <c r="U15" s="42">
        <v>6.7364662788579804E-2</v>
      </c>
      <c r="V15" s="42">
        <v>5.78724050576397E-2</v>
      </c>
      <c r="W15" s="42">
        <v>8.36804861888642E-2</v>
      </c>
      <c r="X15" s="42">
        <v>3.0726967302191301E-2</v>
      </c>
      <c r="Y15" s="42">
        <v>7.42209576121826E-2</v>
      </c>
      <c r="Z15" s="42">
        <v>5.6481250038380296E-2</v>
      </c>
      <c r="AA15" s="42">
        <v>2.9174869865583E-2</v>
      </c>
      <c r="AB15" s="42">
        <v>3.4010908028200497E-2</v>
      </c>
      <c r="AC15" s="42">
        <v>2.7257100185626403E-2</v>
      </c>
      <c r="AD15" s="42">
        <v>5.4267298523636896E-2</v>
      </c>
      <c r="AE15" s="42">
        <v>2.6065093628968299E-2</v>
      </c>
      <c r="AF15" s="42">
        <v>5.1998305215398402E-2</v>
      </c>
      <c r="AG15" s="42">
        <v>7.9803489913028797E-2</v>
      </c>
      <c r="AH15" s="42">
        <v>4.2779326346935098E-2</v>
      </c>
      <c r="AI15" s="42">
        <v>2.2596727943150298E-2</v>
      </c>
      <c r="AJ15" s="42">
        <v>7.2747923928528899E-2</v>
      </c>
      <c r="AK15" s="42">
        <v>5.9411827401817698E-2</v>
      </c>
      <c r="AL15" s="42">
        <v>3.8300087706658596E-2</v>
      </c>
    </row>
    <row r="16" spans="1:38">
      <c r="A16" s="41"/>
      <c r="B16" s="43">
        <v>103</v>
      </c>
      <c r="C16" s="43">
        <v>11</v>
      </c>
      <c r="D16" s="43">
        <v>17</v>
      </c>
      <c r="E16" s="43">
        <v>16</v>
      </c>
      <c r="F16" s="43">
        <v>8</v>
      </c>
      <c r="G16" s="43">
        <v>10</v>
      </c>
      <c r="H16" s="43">
        <v>39</v>
      </c>
      <c r="I16" s="43">
        <v>38</v>
      </c>
      <c r="J16" s="43">
        <v>24</v>
      </c>
      <c r="K16" s="43">
        <v>9</v>
      </c>
      <c r="L16" s="43">
        <v>41</v>
      </c>
      <c r="M16" s="43">
        <v>8</v>
      </c>
      <c r="N16" s="43">
        <v>21</v>
      </c>
      <c r="O16" s="43">
        <v>34</v>
      </c>
      <c r="P16" s="43">
        <v>70</v>
      </c>
      <c r="Q16" s="43">
        <v>43</v>
      </c>
      <c r="R16" s="43">
        <v>39</v>
      </c>
      <c r="S16" s="43">
        <v>21</v>
      </c>
      <c r="T16" s="43">
        <v>5</v>
      </c>
      <c r="U16" s="43">
        <v>15</v>
      </c>
      <c r="V16" s="43">
        <v>10</v>
      </c>
      <c r="W16" s="43">
        <v>12</v>
      </c>
      <c r="X16" s="43">
        <v>5</v>
      </c>
      <c r="Y16" s="43">
        <v>14</v>
      </c>
      <c r="Z16" s="43">
        <v>15</v>
      </c>
      <c r="AA16" s="43">
        <v>8</v>
      </c>
      <c r="AB16" s="43">
        <v>6</v>
      </c>
      <c r="AC16" s="43">
        <v>3</v>
      </c>
      <c r="AD16" s="43">
        <v>9</v>
      </c>
      <c r="AE16" s="43">
        <v>1</v>
      </c>
      <c r="AF16" s="43">
        <v>48</v>
      </c>
      <c r="AG16" s="43">
        <v>27</v>
      </c>
      <c r="AH16" s="43">
        <v>2</v>
      </c>
      <c r="AI16" s="43">
        <v>11</v>
      </c>
      <c r="AJ16" s="43">
        <v>16</v>
      </c>
      <c r="AK16" s="43">
        <v>74</v>
      </c>
      <c r="AL16" s="43">
        <v>29</v>
      </c>
    </row>
    <row r="17" spans="1:38">
      <c r="A17" s="35" t="s">
        <v>103</v>
      </c>
      <c r="B17" s="45">
        <f>(B6+B8)/B4</f>
        <v>0.30543099152964626</v>
      </c>
      <c r="C17" s="45">
        <f t="shared" ref="C17:AL17" si="0">(C6+C8)/C4</f>
        <v>0.36138613861386137</v>
      </c>
      <c r="D17" s="45">
        <f t="shared" si="0"/>
        <v>0.19449541284403671</v>
      </c>
      <c r="E17" s="45">
        <f t="shared" si="0"/>
        <v>0.39574468085106385</v>
      </c>
      <c r="F17" s="45">
        <f t="shared" si="0"/>
        <v>0.35294117647058826</v>
      </c>
      <c r="G17" s="45">
        <f t="shared" si="0"/>
        <v>0.19642857142857142</v>
      </c>
      <c r="H17" s="45">
        <f t="shared" si="0"/>
        <v>0.37415730337078651</v>
      </c>
      <c r="I17" s="45">
        <f t="shared" si="0"/>
        <v>0.23541666666666666</v>
      </c>
      <c r="J17" s="45">
        <f t="shared" si="0"/>
        <v>0.3493975903614458</v>
      </c>
      <c r="K17" s="45">
        <f t="shared" si="0"/>
        <v>0.44607843137254904</v>
      </c>
      <c r="L17" s="45">
        <f t="shared" si="0"/>
        <v>0.37815126050420167</v>
      </c>
      <c r="M17" s="45">
        <f t="shared" si="0"/>
        <v>0.33179723502304148</v>
      </c>
      <c r="N17" s="45">
        <f t="shared" si="0"/>
        <v>0.17438271604938271</v>
      </c>
      <c r="O17" s="45">
        <f t="shared" si="0"/>
        <v>0.33163265306122447</v>
      </c>
      <c r="P17" s="45">
        <f t="shared" si="0"/>
        <v>0.28042843232716652</v>
      </c>
      <c r="Q17" s="45">
        <f t="shared" si="0"/>
        <v>0.38624338624338622</v>
      </c>
      <c r="R17" s="45">
        <f t="shared" si="0"/>
        <v>0.32005899705014751</v>
      </c>
      <c r="S17" s="45">
        <f t="shared" si="0"/>
        <v>0.23228346456692914</v>
      </c>
      <c r="T17" s="45">
        <f t="shared" si="0"/>
        <v>0.23170731707317074</v>
      </c>
      <c r="U17" s="45">
        <f t="shared" si="0"/>
        <v>0.2818181818181818</v>
      </c>
      <c r="V17" s="45">
        <f t="shared" si="0"/>
        <v>0.29090909090909089</v>
      </c>
      <c r="W17" s="45">
        <f t="shared" si="0"/>
        <v>0.30136986301369861</v>
      </c>
      <c r="X17" s="45">
        <f t="shared" si="0"/>
        <v>0.36363636363636365</v>
      </c>
      <c r="Y17" s="45">
        <f t="shared" si="0"/>
        <v>0.25133689839572193</v>
      </c>
      <c r="Z17" s="45">
        <f t="shared" si="0"/>
        <v>0.36121673003802279</v>
      </c>
      <c r="AA17" s="45">
        <f t="shared" si="0"/>
        <v>0.31272727272727274</v>
      </c>
      <c r="AB17" s="45">
        <f t="shared" si="0"/>
        <v>0.30813953488372092</v>
      </c>
      <c r="AC17" s="45">
        <f t="shared" si="0"/>
        <v>0.25</v>
      </c>
      <c r="AD17" s="45">
        <f t="shared" si="0"/>
        <v>0.30769230769230771</v>
      </c>
      <c r="AE17" s="45">
        <f t="shared" si="0"/>
        <v>0.32142857142857145</v>
      </c>
      <c r="AF17" s="45">
        <f t="shared" si="0"/>
        <v>0.35339168490153172</v>
      </c>
      <c r="AG17" s="45">
        <f t="shared" si="0"/>
        <v>0.33132530120481929</v>
      </c>
      <c r="AH17" s="45">
        <f t="shared" si="0"/>
        <v>0.31372549019607843</v>
      </c>
      <c r="AI17" s="45">
        <f t="shared" si="0"/>
        <v>0.22357723577235772</v>
      </c>
      <c r="AJ17" s="45">
        <f t="shared" si="0"/>
        <v>0.24311926605504589</v>
      </c>
      <c r="AK17" s="45">
        <f t="shared" si="0"/>
        <v>0.34723336006415395</v>
      </c>
      <c r="AL17" s="45">
        <f t="shared" si="0"/>
        <v>0.23552631578947369</v>
      </c>
    </row>
    <row r="18" spans="1:38">
      <c r="A18" s="35" t="s">
        <v>93</v>
      </c>
      <c r="B18" s="45">
        <f>B9</f>
        <v>0.20693892010054998</v>
      </c>
      <c r="C18" s="45">
        <f t="shared" ref="C18:AL18" si="1">C9</f>
        <v>0.22522637137413301</v>
      </c>
      <c r="D18" s="45">
        <f t="shared" si="1"/>
        <v>0.16069325723692798</v>
      </c>
      <c r="E18" s="45">
        <f t="shared" si="1"/>
        <v>0.20837690595095701</v>
      </c>
      <c r="F18" s="45">
        <f t="shared" si="1"/>
        <v>0.22796076145972902</v>
      </c>
      <c r="G18" s="45">
        <f t="shared" si="1"/>
        <v>0.19167021302688098</v>
      </c>
      <c r="H18" s="45">
        <f t="shared" si="1"/>
        <v>0.21190510471480897</v>
      </c>
      <c r="I18" s="45">
        <f t="shared" si="1"/>
        <v>0.194537342079872</v>
      </c>
      <c r="J18" s="45">
        <f t="shared" si="1"/>
        <v>0.17113275695399799</v>
      </c>
      <c r="K18" s="45">
        <f t="shared" si="1"/>
        <v>0.21982511547502401</v>
      </c>
      <c r="L18" s="45">
        <f t="shared" si="1"/>
        <v>0.38976840267139401</v>
      </c>
      <c r="M18" s="45">
        <f t="shared" si="1"/>
        <v>0.27233464686896697</v>
      </c>
      <c r="N18" s="45">
        <f t="shared" si="1"/>
        <v>0.112296088362457</v>
      </c>
      <c r="O18" s="45">
        <f t="shared" si="1"/>
        <v>0.18111057407020698</v>
      </c>
      <c r="P18" s="45">
        <f t="shared" si="1"/>
        <v>0.23157623479582098</v>
      </c>
      <c r="Q18" s="45">
        <f t="shared" si="1"/>
        <v>0.241862463822721</v>
      </c>
      <c r="R18" s="45">
        <f t="shared" si="1"/>
        <v>0.21055262243332099</v>
      </c>
      <c r="S18" s="45">
        <f t="shared" si="1"/>
        <v>0.17771621754970501</v>
      </c>
      <c r="T18" s="45">
        <f t="shared" si="1"/>
        <v>0.27029406727548699</v>
      </c>
      <c r="U18" s="45">
        <f t="shared" si="1"/>
        <v>0.18914712620073901</v>
      </c>
      <c r="V18" s="45">
        <f t="shared" si="1"/>
        <v>0.17094326313078098</v>
      </c>
      <c r="W18" s="45">
        <f t="shared" si="1"/>
        <v>0.19033113408612898</v>
      </c>
      <c r="X18" s="45">
        <f t="shared" si="1"/>
        <v>0.25210634922581598</v>
      </c>
      <c r="Y18" s="45">
        <f t="shared" si="1"/>
        <v>0.18759570173333198</v>
      </c>
      <c r="Z18" s="45">
        <f t="shared" si="1"/>
        <v>0.21684000776099399</v>
      </c>
      <c r="AA18" s="45">
        <f t="shared" si="1"/>
        <v>0.17131928665169202</v>
      </c>
      <c r="AB18" s="45">
        <f t="shared" si="1"/>
        <v>0.20955265933053302</v>
      </c>
      <c r="AC18" s="45">
        <f t="shared" si="1"/>
        <v>0.20766070988342603</v>
      </c>
      <c r="AD18" s="45">
        <f t="shared" si="1"/>
        <v>0.25263478878265699</v>
      </c>
      <c r="AE18" s="45">
        <f t="shared" si="1"/>
        <v>0.23730789119307802</v>
      </c>
      <c r="AF18" s="45">
        <f t="shared" si="1"/>
        <v>0.21232208841280598</v>
      </c>
      <c r="AG18" s="45">
        <f t="shared" si="1"/>
        <v>0.247641490405027</v>
      </c>
      <c r="AH18" s="45">
        <f t="shared" si="1"/>
        <v>0.24726381545555501</v>
      </c>
      <c r="AI18" s="45">
        <f t="shared" si="1"/>
        <v>0.15572718717503301</v>
      </c>
      <c r="AJ18" s="45">
        <f t="shared" si="1"/>
        <v>0.22858466375888301</v>
      </c>
      <c r="AK18" s="45">
        <f t="shared" si="1"/>
        <v>0.22173907927720102</v>
      </c>
      <c r="AL18" s="45">
        <f t="shared" si="1"/>
        <v>0.1826782377094</v>
      </c>
    </row>
    <row r="19" spans="1:38">
      <c r="A19" s="35" t="s">
        <v>104</v>
      </c>
      <c r="B19" s="45">
        <f>(B12+B14)/B4</f>
        <v>0.43647234678624813</v>
      </c>
      <c r="C19" s="45">
        <f t="shared" ref="C19:AL19" si="2">(C12+C14)/C4</f>
        <v>0.36138613861386137</v>
      </c>
      <c r="D19" s="45">
        <f t="shared" si="2"/>
        <v>0.61284403669724774</v>
      </c>
      <c r="E19" s="45">
        <f t="shared" si="2"/>
        <v>0.36170212765957449</v>
      </c>
      <c r="F19" s="45">
        <f t="shared" si="2"/>
        <v>0.38461538461538464</v>
      </c>
      <c r="G19" s="45">
        <f t="shared" si="2"/>
        <v>0.42857142857142855</v>
      </c>
      <c r="H19" s="45">
        <f t="shared" si="2"/>
        <v>0.3707865168539326</v>
      </c>
      <c r="I19" s="45">
        <f t="shared" si="2"/>
        <v>0.53020833333333328</v>
      </c>
      <c r="J19" s="45">
        <f t="shared" si="2"/>
        <v>0.4388984509466437</v>
      </c>
      <c r="K19" s="45">
        <f t="shared" si="2"/>
        <v>0.29411764705882354</v>
      </c>
      <c r="L19" s="45">
        <f t="shared" si="2"/>
        <v>0.11764705882352941</v>
      </c>
      <c r="M19" s="45">
        <f t="shared" si="2"/>
        <v>0.36405529953917048</v>
      </c>
      <c r="N19" s="45">
        <f t="shared" si="2"/>
        <v>0.68055555555555558</v>
      </c>
      <c r="O19" s="45">
        <f t="shared" si="2"/>
        <v>0.45306122448979591</v>
      </c>
      <c r="P19" s="45">
        <f t="shared" si="2"/>
        <v>0.42064264849074978</v>
      </c>
      <c r="Q19" s="45">
        <f t="shared" si="2"/>
        <v>0.29629629629629628</v>
      </c>
      <c r="R19" s="45">
        <f t="shared" si="2"/>
        <v>0.41002949852507375</v>
      </c>
      <c r="S19" s="45">
        <f t="shared" si="2"/>
        <v>0.56299212598425197</v>
      </c>
      <c r="T19" s="45">
        <f t="shared" si="2"/>
        <v>0.42682926829268292</v>
      </c>
      <c r="U19" s="45">
        <f t="shared" si="2"/>
        <v>0.4681818181818182</v>
      </c>
      <c r="V19" s="45">
        <f t="shared" si="2"/>
        <v>0.47878787878787876</v>
      </c>
      <c r="W19" s="45">
        <f t="shared" si="2"/>
        <v>0.42465753424657532</v>
      </c>
      <c r="X19" s="45">
        <f t="shared" si="2"/>
        <v>0.35227272727272729</v>
      </c>
      <c r="Y19" s="45">
        <f t="shared" si="2"/>
        <v>0.48663101604278075</v>
      </c>
      <c r="Z19" s="45">
        <f t="shared" si="2"/>
        <v>0.36501901140684412</v>
      </c>
      <c r="AA19" s="45">
        <f t="shared" si="2"/>
        <v>0.48363636363636364</v>
      </c>
      <c r="AB19" s="45">
        <f t="shared" si="2"/>
        <v>0.44767441860465118</v>
      </c>
      <c r="AC19" s="45">
        <f t="shared" si="2"/>
        <v>0.51041666666666663</v>
      </c>
      <c r="AD19" s="45">
        <f t="shared" si="2"/>
        <v>0.39053254437869822</v>
      </c>
      <c r="AE19" s="45">
        <f t="shared" si="2"/>
        <v>0.4107142857142857</v>
      </c>
      <c r="AF19" s="45">
        <f t="shared" si="2"/>
        <v>0.38183807439824946</v>
      </c>
      <c r="AG19" s="45">
        <f t="shared" si="2"/>
        <v>0.34337349397590361</v>
      </c>
      <c r="AH19" s="45">
        <f t="shared" si="2"/>
        <v>0.39215686274509803</v>
      </c>
      <c r="AI19" s="45">
        <f t="shared" si="2"/>
        <v>0.59756097560975607</v>
      </c>
      <c r="AJ19" s="45">
        <f t="shared" si="2"/>
        <v>0.45412844036697247</v>
      </c>
      <c r="AK19" s="45">
        <f t="shared" si="2"/>
        <v>0.37048917401764236</v>
      </c>
      <c r="AL19" s="45">
        <f t="shared" si="2"/>
        <v>0.54342105263157892</v>
      </c>
    </row>
    <row r="21" spans="1:38">
      <c r="A21" s="44" t="s">
        <v>108</v>
      </c>
    </row>
  </sheetData>
  <mergeCells count="15">
    <mergeCell ref="A15:A16"/>
    <mergeCell ref="A5:A6"/>
    <mergeCell ref="A7:A8"/>
    <mergeCell ref="A9:A10"/>
    <mergeCell ref="A11:A12"/>
    <mergeCell ref="A13:A14"/>
    <mergeCell ref="A1:AL1"/>
    <mergeCell ref="A2:A3"/>
    <mergeCell ref="C2:G2"/>
    <mergeCell ref="H2:I2"/>
    <mergeCell ref="J2:N2"/>
    <mergeCell ref="O2:P2"/>
    <mergeCell ref="Q2:S2"/>
    <mergeCell ref="T2:AE2"/>
    <mergeCell ref="AF2:AL2"/>
  </mergeCells>
  <hyperlinks>
    <hyperlink ref="A21" location="'Index'!A1" display="Return to index" xr:uid="{C82AF9C8-83D0-4669-B17F-D13470812E0A}"/>
  </hyperlink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L21"/>
  <sheetViews>
    <sheetView showGridLines="0" workbookViewId="0">
      <pane xSplit="1" ySplit="3" topLeftCell="B10" activePane="bottomRight" state="frozen"/>
      <selection sqref="A1:XFD1048576"/>
      <selection pane="topRight" sqref="A1:XFD1048576"/>
      <selection pane="bottomLeft" sqref="A1:XFD1048576"/>
      <selection pane="bottomRight" sqref="A1:XFD1048576"/>
    </sheetView>
  </sheetViews>
  <sheetFormatPr defaultColWidth="9.140625" defaultRowHeight="15"/>
  <cols>
    <col min="1" max="1" width="45.7109375" style="35" customWidth="1"/>
    <col min="2" max="38" width="14.7109375" style="35" customWidth="1"/>
    <col min="39" max="16384" width="9.140625" style="35"/>
  </cols>
  <sheetData>
    <row r="1" spans="1:38" ht="35.1" customHeight="1">
      <c r="A1" s="34" t="s">
        <v>98</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row>
    <row r="2" spans="1:38" ht="53.65" customHeight="1">
      <c r="A2" s="36" t="s">
        <v>1</v>
      </c>
      <c r="B2" s="37"/>
      <c r="C2" s="38"/>
      <c r="D2" s="38"/>
      <c r="E2" s="38"/>
      <c r="F2" s="38"/>
      <c r="G2" s="38"/>
      <c r="H2" s="38" t="s">
        <v>2</v>
      </c>
      <c r="I2" s="38"/>
      <c r="J2" s="38" t="s">
        <v>3</v>
      </c>
      <c r="K2" s="38"/>
      <c r="L2" s="38"/>
      <c r="M2" s="38"/>
      <c r="N2" s="38"/>
      <c r="O2" s="38" t="s">
        <v>4</v>
      </c>
      <c r="P2" s="38"/>
      <c r="Q2" s="38" t="s">
        <v>5</v>
      </c>
      <c r="R2" s="38"/>
      <c r="S2" s="38"/>
      <c r="T2" s="38" t="s">
        <v>6</v>
      </c>
      <c r="U2" s="38"/>
      <c r="V2" s="38"/>
      <c r="W2" s="38"/>
      <c r="X2" s="38"/>
      <c r="Y2" s="38"/>
      <c r="Z2" s="38"/>
      <c r="AA2" s="38"/>
      <c r="AB2" s="38"/>
      <c r="AC2" s="38"/>
      <c r="AD2" s="38"/>
      <c r="AE2" s="38"/>
      <c r="AF2" s="38" t="s">
        <v>7</v>
      </c>
      <c r="AG2" s="38"/>
      <c r="AH2" s="38"/>
      <c r="AI2" s="38"/>
      <c r="AJ2" s="38"/>
      <c r="AK2" s="38"/>
      <c r="AL2" s="38"/>
    </row>
    <row r="3" spans="1:38" ht="60">
      <c r="A3" s="36"/>
      <c r="B3" s="37" t="s">
        <v>8</v>
      </c>
      <c r="C3" s="37" t="s">
        <v>9</v>
      </c>
      <c r="D3" s="37" t="s">
        <v>10</v>
      </c>
      <c r="E3" s="37" t="s">
        <v>11</v>
      </c>
      <c r="F3" s="37" t="s">
        <v>12</v>
      </c>
      <c r="G3" s="37" t="s">
        <v>13</v>
      </c>
      <c r="H3" s="37" t="s">
        <v>14</v>
      </c>
      <c r="I3" s="37" t="s">
        <v>15</v>
      </c>
      <c r="J3" s="37" t="s">
        <v>16</v>
      </c>
      <c r="K3" s="37" t="s">
        <v>17</v>
      </c>
      <c r="L3" s="37" t="s">
        <v>18</v>
      </c>
      <c r="M3" s="37" t="s">
        <v>19</v>
      </c>
      <c r="N3" s="37" t="s">
        <v>20</v>
      </c>
      <c r="O3" s="37" t="s">
        <v>21</v>
      </c>
      <c r="P3" s="37" t="s">
        <v>22</v>
      </c>
      <c r="Q3" s="37" t="s">
        <v>23</v>
      </c>
      <c r="R3" s="37" t="s">
        <v>24</v>
      </c>
      <c r="S3" s="37" t="s">
        <v>25</v>
      </c>
      <c r="T3" s="37" t="s">
        <v>26</v>
      </c>
      <c r="U3" s="37" t="s">
        <v>27</v>
      </c>
      <c r="V3" s="37" t="s">
        <v>28</v>
      </c>
      <c r="W3" s="37" t="s">
        <v>29</v>
      </c>
      <c r="X3" s="37" t="s">
        <v>30</v>
      </c>
      <c r="Y3" s="37" t="s">
        <v>31</v>
      </c>
      <c r="Z3" s="37" t="s">
        <v>32</v>
      </c>
      <c r="AA3" s="37" t="s">
        <v>33</v>
      </c>
      <c r="AB3" s="37" t="s">
        <v>34</v>
      </c>
      <c r="AC3" s="37" t="s">
        <v>35</v>
      </c>
      <c r="AD3" s="37" t="s">
        <v>36</v>
      </c>
      <c r="AE3" s="37" t="s">
        <v>37</v>
      </c>
      <c r="AF3" s="37" t="s">
        <v>38</v>
      </c>
      <c r="AG3" s="37" t="s">
        <v>39</v>
      </c>
      <c r="AH3" s="37" t="s">
        <v>40</v>
      </c>
      <c r="AI3" s="37" t="s">
        <v>41</v>
      </c>
      <c r="AJ3" s="37" t="s">
        <v>42</v>
      </c>
      <c r="AK3" s="37" t="s">
        <v>43</v>
      </c>
      <c r="AL3" s="37" t="s">
        <v>44</v>
      </c>
    </row>
    <row r="4" spans="1:38">
      <c r="A4" s="39" t="s">
        <v>45</v>
      </c>
      <c r="B4" s="40">
        <v>2007</v>
      </c>
      <c r="C4" s="40">
        <v>202</v>
      </c>
      <c r="D4" s="40">
        <v>545</v>
      </c>
      <c r="E4" s="40">
        <v>470</v>
      </c>
      <c r="F4" s="40">
        <v>221</v>
      </c>
      <c r="G4" s="40">
        <v>56</v>
      </c>
      <c r="H4" s="40">
        <v>890</v>
      </c>
      <c r="I4" s="40">
        <v>960</v>
      </c>
      <c r="J4" s="40">
        <v>581</v>
      </c>
      <c r="K4" s="40">
        <v>204</v>
      </c>
      <c r="L4" s="40">
        <v>357</v>
      </c>
      <c r="M4" s="40">
        <v>217</v>
      </c>
      <c r="N4" s="40">
        <v>648</v>
      </c>
      <c r="O4" s="40">
        <v>980</v>
      </c>
      <c r="P4" s="40">
        <v>1027</v>
      </c>
      <c r="Q4" s="40">
        <v>567</v>
      </c>
      <c r="R4" s="40">
        <v>678</v>
      </c>
      <c r="S4" s="40">
        <v>762</v>
      </c>
      <c r="T4" s="40">
        <v>82</v>
      </c>
      <c r="U4" s="40">
        <v>220</v>
      </c>
      <c r="V4" s="40">
        <v>165</v>
      </c>
      <c r="W4" s="40">
        <v>146</v>
      </c>
      <c r="X4" s="40">
        <v>176</v>
      </c>
      <c r="Y4" s="40">
        <v>187</v>
      </c>
      <c r="Z4" s="40">
        <v>263</v>
      </c>
      <c r="AA4" s="40">
        <v>275</v>
      </c>
      <c r="AB4" s="40">
        <v>172</v>
      </c>
      <c r="AC4" s="40">
        <v>96</v>
      </c>
      <c r="AD4" s="40">
        <v>169</v>
      </c>
      <c r="AE4" s="40">
        <v>56</v>
      </c>
      <c r="AF4" s="40">
        <v>914</v>
      </c>
      <c r="AG4" s="40">
        <v>332</v>
      </c>
      <c r="AH4" s="40">
        <v>51</v>
      </c>
      <c r="AI4" s="40">
        <v>492</v>
      </c>
      <c r="AJ4" s="40">
        <v>218</v>
      </c>
      <c r="AK4" s="40">
        <v>1247</v>
      </c>
      <c r="AL4" s="40">
        <v>760</v>
      </c>
    </row>
    <row r="5" spans="1:38">
      <c r="A5" s="41" t="s">
        <v>91</v>
      </c>
      <c r="B5" s="42">
        <v>0.23212323573703</v>
      </c>
      <c r="C5" s="42">
        <v>0.256830653615158</v>
      </c>
      <c r="D5" s="42">
        <v>4.1549704340975296E-2</v>
      </c>
      <c r="E5" s="42">
        <v>0.48963586268889303</v>
      </c>
      <c r="F5" s="42">
        <v>8.8294509000914498E-2</v>
      </c>
      <c r="G5" s="42">
        <v>0.15181816542146301</v>
      </c>
      <c r="H5" s="42">
        <v>0.41554741244187704</v>
      </c>
      <c r="I5" s="42">
        <v>6.00930146238478E-2</v>
      </c>
      <c r="J5" s="42">
        <v>0.56380071986903701</v>
      </c>
      <c r="K5" s="42">
        <v>0.292923295560788</v>
      </c>
      <c r="L5" s="42">
        <v>8.4148929571310913E-2</v>
      </c>
      <c r="M5" s="42">
        <v>8.5180990125175604E-2</v>
      </c>
      <c r="N5" s="42">
        <v>4.6147547451333294E-2</v>
      </c>
      <c r="O5" s="42">
        <v>0.229050389761562</v>
      </c>
      <c r="P5" s="42">
        <v>0.23505438251734401</v>
      </c>
      <c r="Q5" s="42">
        <v>0.22511267880466501</v>
      </c>
      <c r="R5" s="42">
        <v>0.26796149672394198</v>
      </c>
      <c r="S5" s="42">
        <v>0.20546242425054001</v>
      </c>
      <c r="T5" s="42">
        <v>0.16882430659060302</v>
      </c>
      <c r="U5" s="42">
        <v>0.23354388417531902</v>
      </c>
      <c r="V5" s="42">
        <v>0.212092260338476</v>
      </c>
      <c r="W5" s="42">
        <v>0.13725935723611499</v>
      </c>
      <c r="X5" s="42">
        <v>0.18036878048100402</v>
      </c>
      <c r="Y5" s="42">
        <v>0.24963953652114801</v>
      </c>
      <c r="Z5" s="42">
        <v>0.32375251686050704</v>
      </c>
      <c r="AA5" s="42">
        <v>0.25137106384765101</v>
      </c>
      <c r="AB5" s="42">
        <v>0.173729144897942</v>
      </c>
      <c r="AC5" s="42">
        <v>0.28141648043289602</v>
      </c>
      <c r="AD5" s="42">
        <v>0.24024591989236099</v>
      </c>
      <c r="AE5" s="42">
        <v>0.275284874586393</v>
      </c>
      <c r="AF5" s="42">
        <v>0.24510685390242401</v>
      </c>
      <c r="AG5" s="42">
        <v>0.19985794826295902</v>
      </c>
      <c r="AH5" s="42">
        <v>0.21441535356886798</v>
      </c>
      <c r="AI5" s="42">
        <v>0.22168821907119401</v>
      </c>
      <c r="AJ5" s="42">
        <v>0.25455641853469296</v>
      </c>
      <c r="AK5" s="42">
        <v>0.23304242169248698</v>
      </c>
      <c r="AL5" s="42">
        <v>0.23061648987993599</v>
      </c>
    </row>
    <row r="6" spans="1:38">
      <c r="A6" s="41"/>
      <c r="B6" s="43">
        <v>466</v>
      </c>
      <c r="C6" s="43">
        <v>52</v>
      </c>
      <c r="D6" s="43">
        <v>23</v>
      </c>
      <c r="E6" s="43">
        <v>230</v>
      </c>
      <c r="F6" s="43">
        <v>20</v>
      </c>
      <c r="G6" s="43">
        <v>8</v>
      </c>
      <c r="H6" s="43">
        <v>370</v>
      </c>
      <c r="I6" s="43">
        <v>58</v>
      </c>
      <c r="J6" s="43">
        <v>328</v>
      </c>
      <c r="K6" s="43">
        <v>60</v>
      </c>
      <c r="L6" s="43">
        <v>30</v>
      </c>
      <c r="M6" s="43">
        <v>19</v>
      </c>
      <c r="N6" s="43">
        <v>30</v>
      </c>
      <c r="O6" s="43">
        <v>224</v>
      </c>
      <c r="P6" s="43">
        <v>241</v>
      </c>
      <c r="Q6" s="43">
        <v>128</v>
      </c>
      <c r="R6" s="43">
        <v>182</v>
      </c>
      <c r="S6" s="43">
        <v>157</v>
      </c>
      <c r="T6" s="43">
        <v>14</v>
      </c>
      <c r="U6" s="43">
        <v>51</v>
      </c>
      <c r="V6" s="43">
        <v>35</v>
      </c>
      <c r="W6" s="43">
        <v>20</v>
      </c>
      <c r="X6" s="43">
        <v>32</v>
      </c>
      <c r="Y6" s="43">
        <v>47</v>
      </c>
      <c r="Z6" s="43">
        <v>85</v>
      </c>
      <c r="AA6" s="43">
        <v>69</v>
      </c>
      <c r="AB6" s="43">
        <v>30</v>
      </c>
      <c r="AC6" s="43">
        <v>27</v>
      </c>
      <c r="AD6" s="43">
        <v>41</v>
      </c>
      <c r="AE6" s="43">
        <v>15</v>
      </c>
      <c r="AF6" s="43">
        <v>224</v>
      </c>
      <c r="AG6" s="43">
        <v>66</v>
      </c>
      <c r="AH6" s="43">
        <v>11</v>
      </c>
      <c r="AI6" s="43">
        <v>109</v>
      </c>
      <c r="AJ6" s="43">
        <v>55</v>
      </c>
      <c r="AK6" s="43">
        <v>290</v>
      </c>
      <c r="AL6" s="43">
        <v>175</v>
      </c>
    </row>
    <row r="7" spans="1:38">
      <c r="A7" s="41" t="s">
        <v>92</v>
      </c>
      <c r="B7" s="42">
        <v>0.177240299121705</v>
      </c>
      <c r="C7" s="42">
        <v>0.304863625631628</v>
      </c>
      <c r="D7" s="42">
        <v>8.841023669875421E-2</v>
      </c>
      <c r="E7" s="42">
        <v>0.25528014871708399</v>
      </c>
      <c r="F7" s="42">
        <v>0.10168839193479901</v>
      </c>
      <c r="G7" s="42">
        <v>0.15489023098173299</v>
      </c>
      <c r="H7" s="42">
        <v>0.264949065335084</v>
      </c>
      <c r="I7" s="42">
        <v>9.481069622587221E-2</v>
      </c>
      <c r="J7" s="42">
        <v>0.22975486767991801</v>
      </c>
      <c r="K7" s="42">
        <v>0.29878806521156398</v>
      </c>
      <c r="L7" s="42">
        <v>0.22199856830758599</v>
      </c>
      <c r="M7" s="42">
        <v>0.15914953971553</v>
      </c>
      <c r="N7" s="42">
        <v>7.3261049780879106E-2</v>
      </c>
      <c r="O7" s="42">
        <v>0.192178281128459</v>
      </c>
      <c r="P7" s="42">
        <v>0.162991157377191</v>
      </c>
      <c r="Q7" s="42">
        <v>0.25470759437519797</v>
      </c>
      <c r="R7" s="42">
        <v>0.172745493556001</v>
      </c>
      <c r="S7" s="42">
        <v>0.12354809600264099</v>
      </c>
      <c r="T7" s="42">
        <v>0.18766231168752198</v>
      </c>
      <c r="U7" s="42">
        <v>0.17796138932396702</v>
      </c>
      <c r="V7" s="42">
        <v>0.22644262098752702</v>
      </c>
      <c r="W7" s="42">
        <v>0.122148336665078</v>
      </c>
      <c r="X7" s="42">
        <v>0.18079139381322801</v>
      </c>
      <c r="Y7" s="42">
        <v>0.13311370291790001</v>
      </c>
      <c r="Z7" s="42">
        <v>0.233435615542329</v>
      </c>
      <c r="AA7" s="42">
        <v>0.178421327240667</v>
      </c>
      <c r="AB7" s="42">
        <v>0.16787314223167102</v>
      </c>
      <c r="AC7" s="42">
        <v>0.13590992649757599</v>
      </c>
      <c r="AD7" s="42">
        <v>0.15372583784472299</v>
      </c>
      <c r="AE7" s="42">
        <v>0.19447795500169501</v>
      </c>
      <c r="AF7" s="42">
        <v>0.228086995876289</v>
      </c>
      <c r="AG7" s="42">
        <v>0.15478887284095599</v>
      </c>
      <c r="AH7" s="42">
        <v>0.19727461748589001</v>
      </c>
      <c r="AI7" s="42">
        <v>0.11820140803463101</v>
      </c>
      <c r="AJ7" s="42">
        <v>0.12681424315702799</v>
      </c>
      <c r="AK7" s="42">
        <v>0.20854397657055401</v>
      </c>
      <c r="AL7" s="42">
        <v>0.12592675801738301</v>
      </c>
    </row>
    <row r="8" spans="1:38">
      <c r="A8" s="41"/>
      <c r="B8" s="43">
        <v>356</v>
      </c>
      <c r="C8" s="43">
        <v>62</v>
      </c>
      <c r="D8" s="43">
        <v>48</v>
      </c>
      <c r="E8" s="43">
        <v>120</v>
      </c>
      <c r="F8" s="43">
        <v>22</v>
      </c>
      <c r="G8" s="43">
        <v>9</v>
      </c>
      <c r="H8" s="43">
        <v>236</v>
      </c>
      <c r="I8" s="43">
        <v>91</v>
      </c>
      <c r="J8" s="43">
        <v>134</v>
      </c>
      <c r="K8" s="43">
        <v>61</v>
      </c>
      <c r="L8" s="43">
        <v>79</v>
      </c>
      <c r="M8" s="43">
        <v>35</v>
      </c>
      <c r="N8" s="43">
        <v>47</v>
      </c>
      <c r="O8" s="43">
        <v>188</v>
      </c>
      <c r="P8" s="43">
        <v>167</v>
      </c>
      <c r="Q8" s="43">
        <v>145</v>
      </c>
      <c r="R8" s="43">
        <v>117</v>
      </c>
      <c r="S8" s="43">
        <v>94</v>
      </c>
      <c r="T8" s="43">
        <v>15</v>
      </c>
      <c r="U8" s="43">
        <v>39</v>
      </c>
      <c r="V8" s="43">
        <v>37</v>
      </c>
      <c r="W8" s="43">
        <v>18</v>
      </c>
      <c r="X8" s="43">
        <v>32</v>
      </c>
      <c r="Y8" s="43">
        <v>25</v>
      </c>
      <c r="Z8" s="43">
        <v>61</v>
      </c>
      <c r="AA8" s="43">
        <v>49</v>
      </c>
      <c r="AB8" s="43">
        <v>29</v>
      </c>
      <c r="AC8" s="43">
        <v>13</v>
      </c>
      <c r="AD8" s="43">
        <v>26</v>
      </c>
      <c r="AE8" s="43">
        <v>11</v>
      </c>
      <c r="AF8" s="43">
        <v>209</v>
      </c>
      <c r="AG8" s="43">
        <v>51</v>
      </c>
      <c r="AH8" s="43">
        <v>10</v>
      </c>
      <c r="AI8" s="43">
        <v>58</v>
      </c>
      <c r="AJ8" s="43">
        <v>28</v>
      </c>
      <c r="AK8" s="43">
        <v>260</v>
      </c>
      <c r="AL8" s="43">
        <v>96</v>
      </c>
    </row>
    <row r="9" spans="1:38">
      <c r="A9" s="41" t="s">
        <v>93</v>
      </c>
      <c r="B9" s="42">
        <v>0.171996281742887</v>
      </c>
      <c r="C9" s="42">
        <v>0.17499676410064499</v>
      </c>
      <c r="D9" s="42">
        <v>0.13212515088080098</v>
      </c>
      <c r="E9" s="42">
        <v>0.150963466329784</v>
      </c>
      <c r="F9" s="42">
        <v>0.234573842032687</v>
      </c>
      <c r="G9" s="42">
        <v>0.147305381357586</v>
      </c>
      <c r="H9" s="42">
        <v>0.155634925188117</v>
      </c>
      <c r="I9" s="42">
        <v>0.173774539788322</v>
      </c>
      <c r="J9" s="42">
        <v>9.4586380394490591E-2</v>
      </c>
      <c r="K9" s="42">
        <v>0.19202655703786198</v>
      </c>
      <c r="L9" s="42">
        <v>0.39086309728991603</v>
      </c>
      <c r="M9" s="42">
        <v>0.21251375152642599</v>
      </c>
      <c r="N9" s="42">
        <v>0.100947419429932</v>
      </c>
      <c r="O9" s="42">
        <v>0.16499371049180803</v>
      </c>
      <c r="P9" s="42">
        <v>0.17867594103605999</v>
      </c>
      <c r="Q9" s="42">
        <v>0.22531029639436898</v>
      </c>
      <c r="R9" s="42">
        <v>0.17441593040768499</v>
      </c>
      <c r="S9" s="42">
        <v>0.13014021474683399</v>
      </c>
      <c r="T9" s="42">
        <v>0.147024493195902</v>
      </c>
      <c r="U9" s="42">
        <v>0.15401210105472099</v>
      </c>
      <c r="V9" s="42">
        <v>0.16706256143657502</v>
      </c>
      <c r="W9" s="42">
        <v>0.16850644862418901</v>
      </c>
      <c r="X9" s="42">
        <v>0.208475700099123</v>
      </c>
      <c r="Y9" s="42">
        <v>0.15979684371852701</v>
      </c>
      <c r="Z9" s="42">
        <v>0.144491720345964</v>
      </c>
      <c r="AA9" s="42">
        <v>0.16494423321135901</v>
      </c>
      <c r="AB9" s="42">
        <v>0.22521411389749499</v>
      </c>
      <c r="AC9" s="42">
        <v>0.10763260909092301</v>
      </c>
      <c r="AD9" s="42">
        <v>0.23801215368208201</v>
      </c>
      <c r="AE9" s="42">
        <v>0.13939215347938499</v>
      </c>
      <c r="AF9" s="42">
        <v>0.18371814480364901</v>
      </c>
      <c r="AG9" s="42">
        <v>0.21748625458162898</v>
      </c>
      <c r="AH9" s="42">
        <v>0.19860859762855798</v>
      </c>
      <c r="AI9" s="42">
        <v>0.120335552533647</v>
      </c>
      <c r="AJ9" s="42">
        <v>0.16392388881319001</v>
      </c>
      <c r="AK9" s="42">
        <v>0.19272152434436599</v>
      </c>
      <c r="AL9" s="42">
        <v>0.138023097925561</v>
      </c>
    </row>
    <row r="10" spans="1:38">
      <c r="A10" s="41"/>
      <c r="B10" s="43">
        <v>345</v>
      </c>
      <c r="C10" s="43">
        <v>35</v>
      </c>
      <c r="D10" s="43">
        <v>72</v>
      </c>
      <c r="E10" s="43">
        <v>71</v>
      </c>
      <c r="F10" s="43">
        <v>52</v>
      </c>
      <c r="G10" s="43">
        <v>8</v>
      </c>
      <c r="H10" s="43">
        <v>139</v>
      </c>
      <c r="I10" s="43">
        <v>167</v>
      </c>
      <c r="J10" s="43">
        <v>55</v>
      </c>
      <c r="K10" s="43">
        <v>39</v>
      </c>
      <c r="L10" s="43">
        <v>140</v>
      </c>
      <c r="M10" s="43">
        <v>46</v>
      </c>
      <c r="N10" s="43">
        <v>65</v>
      </c>
      <c r="O10" s="43">
        <v>162</v>
      </c>
      <c r="P10" s="43">
        <v>184</v>
      </c>
      <c r="Q10" s="43">
        <v>128</v>
      </c>
      <c r="R10" s="43">
        <v>118</v>
      </c>
      <c r="S10" s="43">
        <v>99</v>
      </c>
      <c r="T10" s="43">
        <v>12</v>
      </c>
      <c r="U10" s="43">
        <v>34</v>
      </c>
      <c r="V10" s="43">
        <v>28</v>
      </c>
      <c r="W10" s="43">
        <v>25</v>
      </c>
      <c r="X10" s="43">
        <v>37</v>
      </c>
      <c r="Y10" s="43">
        <v>30</v>
      </c>
      <c r="Z10" s="43">
        <v>38</v>
      </c>
      <c r="AA10" s="43">
        <v>45</v>
      </c>
      <c r="AB10" s="43">
        <v>39</v>
      </c>
      <c r="AC10" s="43">
        <v>10</v>
      </c>
      <c r="AD10" s="43">
        <v>40</v>
      </c>
      <c r="AE10" s="43">
        <v>8</v>
      </c>
      <c r="AF10" s="43">
        <v>168</v>
      </c>
      <c r="AG10" s="43">
        <v>72</v>
      </c>
      <c r="AH10" s="43">
        <v>10</v>
      </c>
      <c r="AI10" s="43">
        <v>59</v>
      </c>
      <c r="AJ10" s="43">
        <v>36</v>
      </c>
      <c r="AK10" s="43">
        <v>240</v>
      </c>
      <c r="AL10" s="43">
        <v>105</v>
      </c>
    </row>
    <row r="11" spans="1:38">
      <c r="A11" s="41" t="s">
        <v>94</v>
      </c>
      <c r="B11" s="42">
        <v>0.10814718781655501</v>
      </c>
      <c r="C11" s="42">
        <v>0.10695292999193801</v>
      </c>
      <c r="D11" s="42">
        <v>0.14436915466764599</v>
      </c>
      <c r="E11" s="42">
        <v>5.0490052315501598E-2</v>
      </c>
      <c r="F11" s="42">
        <v>0.17245789246359799</v>
      </c>
      <c r="G11" s="42">
        <v>7.8523614075011794E-2</v>
      </c>
      <c r="H11" s="42">
        <v>7.4481368092662106E-2</v>
      </c>
      <c r="I11" s="42">
        <v>0.14600886612163599</v>
      </c>
      <c r="J11" s="42">
        <v>4.0109251742392098E-2</v>
      </c>
      <c r="K11" s="42">
        <v>0.14404192981021502</v>
      </c>
      <c r="L11" s="42">
        <v>9.382465163042189E-2</v>
      </c>
      <c r="M11" s="42">
        <v>0.29372989157166302</v>
      </c>
      <c r="N11" s="42">
        <v>0.10349879266567401</v>
      </c>
      <c r="O11" s="42">
        <v>9.2214287852336388E-2</v>
      </c>
      <c r="P11" s="42">
        <v>0.12334536852722</v>
      </c>
      <c r="Q11" s="42">
        <v>0.10317301144149001</v>
      </c>
      <c r="R11" s="42">
        <v>0.10165033228889801</v>
      </c>
      <c r="S11" s="42">
        <v>0.11763110447040001</v>
      </c>
      <c r="T11" s="42">
        <v>0.10096980073197499</v>
      </c>
      <c r="U11" s="42">
        <v>0.15023076519290401</v>
      </c>
      <c r="V11" s="42">
        <v>8.4081508228699794E-2</v>
      </c>
      <c r="W11" s="42">
        <v>0.17451617224936899</v>
      </c>
      <c r="X11" s="42">
        <v>0.12828603147727299</v>
      </c>
      <c r="Y11" s="42">
        <v>0.101818315717756</v>
      </c>
      <c r="Z11" s="42">
        <v>6.7309196748514197E-2</v>
      </c>
      <c r="AA11" s="42">
        <v>0.113476274510528</v>
      </c>
      <c r="AB11" s="42">
        <v>0.104850934387101</v>
      </c>
      <c r="AC11" s="42">
        <v>6.1826848010276603E-2</v>
      </c>
      <c r="AD11" s="42">
        <v>9.1383537027842299E-2</v>
      </c>
      <c r="AE11" s="42">
        <v>0.11516280638437899</v>
      </c>
      <c r="AF11" s="42">
        <v>9.53483571233954E-2</v>
      </c>
      <c r="AG11" s="42">
        <v>0.14496126746652199</v>
      </c>
      <c r="AH11" s="42">
        <v>5.0718573555708205E-2</v>
      </c>
      <c r="AI11" s="42">
        <v>0.11749300436739001</v>
      </c>
      <c r="AJ11" s="42">
        <v>9.7908110144598992E-2</v>
      </c>
      <c r="AK11" s="42">
        <v>0.10857633656540701</v>
      </c>
      <c r="AL11" s="42">
        <v>0.10744371960582899</v>
      </c>
    </row>
    <row r="12" spans="1:38">
      <c r="A12" s="41"/>
      <c r="B12" s="43">
        <v>217</v>
      </c>
      <c r="C12" s="43">
        <v>22</v>
      </c>
      <c r="D12" s="43">
        <v>79</v>
      </c>
      <c r="E12" s="43">
        <v>24</v>
      </c>
      <c r="F12" s="43">
        <v>38</v>
      </c>
      <c r="G12" s="43">
        <v>4</v>
      </c>
      <c r="H12" s="43">
        <v>66</v>
      </c>
      <c r="I12" s="43">
        <v>140</v>
      </c>
      <c r="J12" s="43">
        <v>23</v>
      </c>
      <c r="K12" s="43">
        <v>29</v>
      </c>
      <c r="L12" s="43">
        <v>33</v>
      </c>
      <c r="M12" s="43">
        <v>64</v>
      </c>
      <c r="N12" s="43">
        <v>67</v>
      </c>
      <c r="O12" s="43">
        <v>90</v>
      </c>
      <c r="P12" s="43">
        <v>127</v>
      </c>
      <c r="Q12" s="43">
        <v>59</v>
      </c>
      <c r="R12" s="43">
        <v>69</v>
      </c>
      <c r="S12" s="43">
        <v>90</v>
      </c>
      <c r="T12" s="43">
        <v>8</v>
      </c>
      <c r="U12" s="43">
        <v>33</v>
      </c>
      <c r="V12" s="43">
        <v>14</v>
      </c>
      <c r="W12" s="43">
        <v>25</v>
      </c>
      <c r="X12" s="43">
        <v>23</v>
      </c>
      <c r="Y12" s="43">
        <v>19</v>
      </c>
      <c r="Z12" s="43">
        <v>18</v>
      </c>
      <c r="AA12" s="43">
        <v>31</v>
      </c>
      <c r="AB12" s="43">
        <v>18</v>
      </c>
      <c r="AC12" s="43">
        <v>6</v>
      </c>
      <c r="AD12" s="43">
        <v>15</v>
      </c>
      <c r="AE12" s="43">
        <v>6</v>
      </c>
      <c r="AF12" s="43">
        <v>87</v>
      </c>
      <c r="AG12" s="43">
        <v>48</v>
      </c>
      <c r="AH12" s="43">
        <v>3</v>
      </c>
      <c r="AI12" s="43">
        <v>58</v>
      </c>
      <c r="AJ12" s="43">
        <v>21</v>
      </c>
      <c r="AK12" s="43">
        <v>135</v>
      </c>
      <c r="AL12" s="43">
        <v>82</v>
      </c>
    </row>
    <row r="13" spans="1:38">
      <c r="A13" s="41" t="s">
        <v>95</v>
      </c>
      <c r="B13" s="42">
        <v>0.25831294962658702</v>
      </c>
      <c r="C13" s="42">
        <v>8.2210415153403493E-2</v>
      </c>
      <c r="D13" s="42">
        <v>0.55782716362617402</v>
      </c>
      <c r="E13" s="42">
        <v>2.6942647173706404E-2</v>
      </c>
      <c r="F13" s="42">
        <v>0.377765659089702</v>
      </c>
      <c r="G13" s="42">
        <v>0.30171327617060301</v>
      </c>
      <c r="H13" s="42">
        <v>4.4514085715270907E-2</v>
      </c>
      <c r="I13" s="42">
        <v>0.48565106142449999</v>
      </c>
      <c r="J13" s="42">
        <v>2.8772391015189198E-2</v>
      </c>
      <c r="K13" s="42">
        <v>4.6855214234932198E-2</v>
      </c>
      <c r="L13" s="42">
        <v>7.4761985590147698E-2</v>
      </c>
      <c r="M13" s="42">
        <v>0.22016380216639198</v>
      </c>
      <c r="N13" s="42">
        <v>0.64488726722926704</v>
      </c>
      <c r="O13" s="42">
        <v>0.28401675607934601</v>
      </c>
      <c r="P13" s="42">
        <v>0.23379443157285601</v>
      </c>
      <c r="Q13" s="42">
        <v>0.111737119616696</v>
      </c>
      <c r="R13" s="42">
        <v>0.22273861500655598</v>
      </c>
      <c r="S13" s="42">
        <v>0.39911649839754704</v>
      </c>
      <c r="T13" s="42">
        <v>0.28333037016962798</v>
      </c>
      <c r="U13" s="42">
        <v>0.21895135811592698</v>
      </c>
      <c r="V13" s="42">
        <v>0.27397012107234103</v>
      </c>
      <c r="W13" s="42">
        <v>0.32123267950060302</v>
      </c>
      <c r="X13" s="42">
        <v>0.23488912317938698</v>
      </c>
      <c r="Y13" s="42">
        <v>0.29733608261000499</v>
      </c>
      <c r="Z13" s="42">
        <v>0.179115237573027</v>
      </c>
      <c r="AA13" s="42">
        <v>0.25259084757091904</v>
      </c>
      <c r="AB13" s="42">
        <v>0.29352263322664301</v>
      </c>
      <c r="AC13" s="42">
        <v>0.396395655538267</v>
      </c>
      <c r="AD13" s="42">
        <v>0.23216085850131299</v>
      </c>
      <c r="AE13" s="42">
        <v>0.24408427392048199</v>
      </c>
      <c r="AF13" s="42">
        <v>0.19309451843388201</v>
      </c>
      <c r="AG13" s="42">
        <v>0.19280403733141502</v>
      </c>
      <c r="AH13" s="42">
        <v>0.276450527300587</v>
      </c>
      <c r="AI13" s="42">
        <v>0.40649656833709302</v>
      </c>
      <c r="AJ13" s="42">
        <v>0.29299998971067098</v>
      </c>
      <c r="AK13" s="42">
        <v>0.19301706927750101</v>
      </c>
      <c r="AL13" s="42">
        <v>0.36534711025230299</v>
      </c>
    </row>
    <row r="14" spans="1:38">
      <c r="A14" s="41"/>
      <c r="B14" s="43">
        <v>518</v>
      </c>
      <c r="C14" s="43">
        <v>17</v>
      </c>
      <c r="D14" s="43">
        <v>304</v>
      </c>
      <c r="E14" s="43">
        <v>13</v>
      </c>
      <c r="F14" s="43">
        <v>84</v>
      </c>
      <c r="G14" s="43">
        <v>17</v>
      </c>
      <c r="H14" s="43">
        <v>40</v>
      </c>
      <c r="I14" s="43">
        <v>466</v>
      </c>
      <c r="J14" s="43">
        <v>17</v>
      </c>
      <c r="K14" s="43">
        <v>10</v>
      </c>
      <c r="L14" s="43">
        <v>27</v>
      </c>
      <c r="M14" s="43">
        <v>48</v>
      </c>
      <c r="N14" s="43">
        <v>418</v>
      </c>
      <c r="O14" s="43">
        <v>278</v>
      </c>
      <c r="P14" s="43">
        <v>240</v>
      </c>
      <c r="Q14" s="43">
        <v>63</v>
      </c>
      <c r="R14" s="43">
        <v>151</v>
      </c>
      <c r="S14" s="43">
        <v>304</v>
      </c>
      <c r="T14" s="43">
        <v>23</v>
      </c>
      <c r="U14" s="43">
        <v>48</v>
      </c>
      <c r="V14" s="43">
        <v>45</v>
      </c>
      <c r="W14" s="43">
        <v>47</v>
      </c>
      <c r="X14" s="43">
        <v>41</v>
      </c>
      <c r="Y14" s="43">
        <v>55</v>
      </c>
      <c r="Z14" s="43">
        <v>47</v>
      </c>
      <c r="AA14" s="43">
        <v>69</v>
      </c>
      <c r="AB14" s="43">
        <v>50</v>
      </c>
      <c r="AC14" s="43">
        <v>38</v>
      </c>
      <c r="AD14" s="43">
        <v>39</v>
      </c>
      <c r="AE14" s="43">
        <v>14</v>
      </c>
      <c r="AF14" s="43">
        <v>177</v>
      </c>
      <c r="AG14" s="43">
        <v>64</v>
      </c>
      <c r="AH14" s="43">
        <v>14</v>
      </c>
      <c r="AI14" s="43">
        <v>200</v>
      </c>
      <c r="AJ14" s="43">
        <v>64</v>
      </c>
      <c r="AK14" s="43">
        <v>241</v>
      </c>
      <c r="AL14" s="43">
        <v>278</v>
      </c>
    </row>
    <row r="15" spans="1:38">
      <c r="A15" s="41" t="s">
        <v>60</v>
      </c>
      <c r="B15" s="42">
        <v>5.2180045955236204E-2</v>
      </c>
      <c r="C15" s="42">
        <v>7.4145611507227704E-2</v>
      </c>
      <c r="D15" s="42">
        <v>3.5718589785649499E-2</v>
      </c>
      <c r="E15" s="42">
        <v>2.6687822775031102E-2</v>
      </c>
      <c r="F15" s="42">
        <v>2.5219705478300099E-2</v>
      </c>
      <c r="G15" s="42">
        <v>0.16574933199360298</v>
      </c>
      <c r="H15" s="42">
        <v>4.4873143226988599E-2</v>
      </c>
      <c r="I15" s="42">
        <v>3.9661821815821598E-2</v>
      </c>
      <c r="J15" s="42">
        <v>4.2976389298972996E-2</v>
      </c>
      <c r="K15" s="42">
        <v>2.5364938144638902E-2</v>
      </c>
      <c r="L15" s="42">
        <v>0.13440276761061798</v>
      </c>
      <c r="M15" s="42">
        <v>2.9262024894812902E-2</v>
      </c>
      <c r="N15" s="42">
        <v>3.1257923442914198E-2</v>
      </c>
      <c r="O15" s="42">
        <v>3.7546574686487103E-2</v>
      </c>
      <c r="P15" s="42">
        <v>6.6138718969328505E-2</v>
      </c>
      <c r="Q15" s="42">
        <v>7.9959299367582004E-2</v>
      </c>
      <c r="R15" s="42">
        <v>6.0488132016914407E-2</v>
      </c>
      <c r="S15" s="42">
        <v>2.41016621320366E-2</v>
      </c>
      <c r="T15" s="42">
        <v>0.11218871762437001</v>
      </c>
      <c r="U15" s="42">
        <v>6.5300502137162902E-2</v>
      </c>
      <c r="V15" s="42">
        <v>3.6350927936380596E-2</v>
      </c>
      <c r="W15" s="42">
        <v>7.6337005724644691E-2</v>
      </c>
      <c r="X15" s="42">
        <v>6.7188970949985494E-2</v>
      </c>
      <c r="Y15" s="42">
        <v>5.8295518514663296E-2</v>
      </c>
      <c r="Z15" s="42">
        <v>5.18957129296602E-2</v>
      </c>
      <c r="AA15" s="42">
        <v>3.91962536188772E-2</v>
      </c>
      <c r="AB15" s="42">
        <v>3.48100313591483E-2</v>
      </c>
      <c r="AC15" s="42">
        <v>1.6818480430061102E-2</v>
      </c>
      <c r="AD15" s="42">
        <v>4.4471693051680396E-2</v>
      </c>
      <c r="AE15" s="42">
        <v>3.1597936627665996E-2</v>
      </c>
      <c r="AF15" s="42">
        <v>5.4645129860358604E-2</v>
      </c>
      <c r="AG15" s="42">
        <v>9.0101619516518405E-2</v>
      </c>
      <c r="AH15" s="42">
        <v>6.2532330460388807E-2</v>
      </c>
      <c r="AI15" s="42">
        <v>1.57852476560476E-2</v>
      </c>
      <c r="AJ15" s="42">
        <v>6.3797349639819798E-2</v>
      </c>
      <c r="AK15" s="42">
        <v>6.4098671549685599E-2</v>
      </c>
      <c r="AL15" s="42">
        <v>3.2642824318988101E-2</v>
      </c>
    </row>
    <row r="16" spans="1:38">
      <c r="A16" s="41"/>
      <c r="B16" s="43">
        <v>105</v>
      </c>
      <c r="C16" s="43">
        <v>15</v>
      </c>
      <c r="D16" s="43">
        <v>19</v>
      </c>
      <c r="E16" s="43">
        <v>13</v>
      </c>
      <c r="F16" s="43">
        <v>6</v>
      </c>
      <c r="G16" s="43">
        <v>9</v>
      </c>
      <c r="H16" s="43">
        <v>40</v>
      </c>
      <c r="I16" s="43">
        <v>38</v>
      </c>
      <c r="J16" s="43">
        <v>25</v>
      </c>
      <c r="K16" s="43">
        <v>5</v>
      </c>
      <c r="L16" s="43">
        <v>48</v>
      </c>
      <c r="M16" s="43">
        <v>6</v>
      </c>
      <c r="N16" s="43">
        <v>20</v>
      </c>
      <c r="O16" s="43">
        <v>37</v>
      </c>
      <c r="P16" s="43">
        <v>68</v>
      </c>
      <c r="Q16" s="43">
        <v>45</v>
      </c>
      <c r="R16" s="43">
        <v>41</v>
      </c>
      <c r="S16" s="43">
        <v>18</v>
      </c>
      <c r="T16" s="43">
        <v>9</v>
      </c>
      <c r="U16" s="43">
        <v>14</v>
      </c>
      <c r="V16" s="43">
        <v>6</v>
      </c>
      <c r="W16" s="43">
        <v>11</v>
      </c>
      <c r="X16" s="43">
        <v>12</v>
      </c>
      <c r="Y16" s="43">
        <v>11</v>
      </c>
      <c r="Z16" s="43">
        <v>14</v>
      </c>
      <c r="AA16" s="43">
        <v>11</v>
      </c>
      <c r="AB16" s="43">
        <v>6</v>
      </c>
      <c r="AC16" s="43">
        <v>2</v>
      </c>
      <c r="AD16" s="43">
        <v>8</v>
      </c>
      <c r="AE16" s="43">
        <v>2</v>
      </c>
      <c r="AF16" s="43">
        <v>50</v>
      </c>
      <c r="AG16" s="43">
        <v>30</v>
      </c>
      <c r="AH16" s="43">
        <v>3</v>
      </c>
      <c r="AI16" s="43">
        <v>8</v>
      </c>
      <c r="AJ16" s="43">
        <v>14</v>
      </c>
      <c r="AK16" s="43">
        <v>80</v>
      </c>
      <c r="AL16" s="43">
        <v>25</v>
      </c>
    </row>
    <row r="17" spans="1:38">
      <c r="A17" s="35" t="s">
        <v>103</v>
      </c>
      <c r="B17" s="45">
        <f>(B6+B8)/B4</f>
        <v>0.40956651718983555</v>
      </c>
      <c r="C17" s="45">
        <f t="shared" ref="C17:AL17" si="0">(C6+C8)/C4</f>
        <v>0.5643564356435643</v>
      </c>
      <c r="D17" s="45">
        <f t="shared" si="0"/>
        <v>0.13027522935779817</v>
      </c>
      <c r="E17" s="45">
        <f t="shared" si="0"/>
        <v>0.74468085106382975</v>
      </c>
      <c r="F17" s="45">
        <f t="shared" si="0"/>
        <v>0.19004524886877827</v>
      </c>
      <c r="G17" s="45">
        <f t="shared" si="0"/>
        <v>0.30357142857142855</v>
      </c>
      <c r="H17" s="45">
        <f t="shared" si="0"/>
        <v>0.68089887640449442</v>
      </c>
      <c r="I17" s="45">
        <f t="shared" si="0"/>
        <v>0.15520833333333334</v>
      </c>
      <c r="J17" s="45">
        <f t="shared" si="0"/>
        <v>0.79518072289156627</v>
      </c>
      <c r="K17" s="45">
        <f t="shared" si="0"/>
        <v>0.59313725490196079</v>
      </c>
      <c r="L17" s="45">
        <f t="shared" si="0"/>
        <v>0.30532212885154064</v>
      </c>
      <c r="M17" s="45">
        <f t="shared" si="0"/>
        <v>0.24884792626728111</v>
      </c>
      <c r="N17" s="45">
        <f t="shared" si="0"/>
        <v>0.11882716049382716</v>
      </c>
      <c r="O17" s="45">
        <f t="shared" si="0"/>
        <v>0.42040816326530611</v>
      </c>
      <c r="P17" s="45">
        <f t="shared" si="0"/>
        <v>0.39727361246348586</v>
      </c>
      <c r="Q17" s="45">
        <f t="shared" si="0"/>
        <v>0.48148148148148145</v>
      </c>
      <c r="R17" s="45">
        <f t="shared" si="0"/>
        <v>0.44100294985250738</v>
      </c>
      <c r="S17" s="45">
        <f t="shared" si="0"/>
        <v>0.32939632545931757</v>
      </c>
      <c r="T17" s="45">
        <f t="shared" si="0"/>
        <v>0.35365853658536583</v>
      </c>
      <c r="U17" s="45">
        <f t="shared" si="0"/>
        <v>0.40909090909090912</v>
      </c>
      <c r="V17" s="45">
        <f t="shared" si="0"/>
        <v>0.43636363636363634</v>
      </c>
      <c r="W17" s="45">
        <f t="shared" si="0"/>
        <v>0.26027397260273971</v>
      </c>
      <c r="X17" s="45">
        <f t="shared" si="0"/>
        <v>0.36363636363636365</v>
      </c>
      <c r="Y17" s="45">
        <f t="shared" si="0"/>
        <v>0.38502673796791442</v>
      </c>
      <c r="Z17" s="45">
        <f t="shared" si="0"/>
        <v>0.55513307984790872</v>
      </c>
      <c r="AA17" s="45">
        <f t="shared" si="0"/>
        <v>0.42909090909090908</v>
      </c>
      <c r="AB17" s="45">
        <f t="shared" si="0"/>
        <v>0.34302325581395349</v>
      </c>
      <c r="AC17" s="45">
        <f t="shared" si="0"/>
        <v>0.41666666666666669</v>
      </c>
      <c r="AD17" s="45">
        <f t="shared" si="0"/>
        <v>0.39644970414201186</v>
      </c>
      <c r="AE17" s="45">
        <f t="shared" si="0"/>
        <v>0.4642857142857143</v>
      </c>
      <c r="AF17" s="45">
        <f t="shared" si="0"/>
        <v>0.47374179431072211</v>
      </c>
      <c r="AG17" s="45">
        <f t="shared" si="0"/>
        <v>0.35240963855421686</v>
      </c>
      <c r="AH17" s="45">
        <f t="shared" si="0"/>
        <v>0.41176470588235292</v>
      </c>
      <c r="AI17" s="45">
        <f t="shared" si="0"/>
        <v>0.33943089430894308</v>
      </c>
      <c r="AJ17" s="45">
        <f t="shared" si="0"/>
        <v>0.38073394495412843</v>
      </c>
      <c r="AK17" s="45">
        <f t="shared" si="0"/>
        <v>0.44105854049719329</v>
      </c>
      <c r="AL17" s="45">
        <f t="shared" si="0"/>
        <v>0.35657894736842105</v>
      </c>
    </row>
    <row r="18" spans="1:38">
      <c r="A18" s="35" t="s">
        <v>93</v>
      </c>
      <c r="B18" s="45">
        <f>B9</f>
        <v>0.171996281742887</v>
      </c>
      <c r="C18" s="45">
        <f t="shared" ref="C18:AL18" si="1">C9</f>
        <v>0.17499676410064499</v>
      </c>
      <c r="D18" s="45">
        <f t="shared" si="1"/>
        <v>0.13212515088080098</v>
      </c>
      <c r="E18" s="45">
        <f t="shared" si="1"/>
        <v>0.150963466329784</v>
      </c>
      <c r="F18" s="45">
        <f t="shared" si="1"/>
        <v>0.234573842032687</v>
      </c>
      <c r="G18" s="45">
        <f t="shared" si="1"/>
        <v>0.147305381357586</v>
      </c>
      <c r="H18" s="45">
        <f t="shared" si="1"/>
        <v>0.155634925188117</v>
      </c>
      <c r="I18" s="45">
        <f t="shared" si="1"/>
        <v>0.173774539788322</v>
      </c>
      <c r="J18" s="45">
        <f t="shared" si="1"/>
        <v>9.4586380394490591E-2</v>
      </c>
      <c r="K18" s="45">
        <f t="shared" si="1"/>
        <v>0.19202655703786198</v>
      </c>
      <c r="L18" s="45">
        <f t="shared" si="1"/>
        <v>0.39086309728991603</v>
      </c>
      <c r="M18" s="45">
        <f t="shared" si="1"/>
        <v>0.21251375152642599</v>
      </c>
      <c r="N18" s="45">
        <f t="shared" si="1"/>
        <v>0.100947419429932</v>
      </c>
      <c r="O18" s="45">
        <f t="shared" si="1"/>
        <v>0.16499371049180803</v>
      </c>
      <c r="P18" s="45">
        <f t="shared" si="1"/>
        <v>0.17867594103605999</v>
      </c>
      <c r="Q18" s="45">
        <f t="shared" si="1"/>
        <v>0.22531029639436898</v>
      </c>
      <c r="R18" s="45">
        <f t="shared" si="1"/>
        <v>0.17441593040768499</v>
      </c>
      <c r="S18" s="45">
        <f t="shared" si="1"/>
        <v>0.13014021474683399</v>
      </c>
      <c r="T18" s="45">
        <f t="shared" si="1"/>
        <v>0.147024493195902</v>
      </c>
      <c r="U18" s="45">
        <f t="shared" si="1"/>
        <v>0.15401210105472099</v>
      </c>
      <c r="V18" s="45">
        <f t="shared" si="1"/>
        <v>0.16706256143657502</v>
      </c>
      <c r="W18" s="45">
        <f t="shared" si="1"/>
        <v>0.16850644862418901</v>
      </c>
      <c r="X18" s="45">
        <f t="shared" si="1"/>
        <v>0.208475700099123</v>
      </c>
      <c r="Y18" s="45">
        <f t="shared" si="1"/>
        <v>0.15979684371852701</v>
      </c>
      <c r="Z18" s="45">
        <f t="shared" si="1"/>
        <v>0.144491720345964</v>
      </c>
      <c r="AA18" s="45">
        <f t="shared" si="1"/>
        <v>0.16494423321135901</v>
      </c>
      <c r="AB18" s="45">
        <f t="shared" si="1"/>
        <v>0.22521411389749499</v>
      </c>
      <c r="AC18" s="45">
        <f t="shared" si="1"/>
        <v>0.10763260909092301</v>
      </c>
      <c r="AD18" s="45">
        <f t="shared" si="1"/>
        <v>0.23801215368208201</v>
      </c>
      <c r="AE18" s="45">
        <f t="shared" si="1"/>
        <v>0.13939215347938499</v>
      </c>
      <c r="AF18" s="45">
        <f t="shared" si="1"/>
        <v>0.18371814480364901</v>
      </c>
      <c r="AG18" s="45">
        <f t="shared" si="1"/>
        <v>0.21748625458162898</v>
      </c>
      <c r="AH18" s="45">
        <f t="shared" si="1"/>
        <v>0.19860859762855798</v>
      </c>
      <c r="AI18" s="45">
        <f t="shared" si="1"/>
        <v>0.120335552533647</v>
      </c>
      <c r="AJ18" s="45">
        <f t="shared" si="1"/>
        <v>0.16392388881319001</v>
      </c>
      <c r="AK18" s="45">
        <f t="shared" si="1"/>
        <v>0.19272152434436599</v>
      </c>
      <c r="AL18" s="45">
        <f t="shared" si="1"/>
        <v>0.138023097925561</v>
      </c>
    </row>
    <row r="19" spans="1:38">
      <c r="A19" s="35" t="s">
        <v>104</v>
      </c>
      <c r="B19" s="45">
        <f>(B12+B14)/B4</f>
        <v>0.36621823617339311</v>
      </c>
      <c r="C19" s="45">
        <f t="shared" ref="C19:AL19" si="2">(C12+C14)/C4</f>
        <v>0.19306930693069307</v>
      </c>
      <c r="D19" s="45">
        <f t="shared" si="2"/>
        <v>0.70275229357798163</v>
      </c>
      <c r="E19" s="45">
        <f t="shared" si="2"/>
        <v>7.8723404255319152E-2</v>
      </c>
      <c r="F19" s="45">
        <f t="shared" si="2"/>
        <v>0.55203619909502266</v>
      </c>
      <c r="G19" s="45">
        <f t="shared" si="2"/>
        <v>0.375</v>
      </c>
      <c r="H19" s="45">
        <f t="shared" si="2"/>
        <v>0.11910112359550562</v>
      </c>
      <c r="I19" s="45">
        <f t="shared" si="2"/>
        <v>0.63124999999999998</v>
      </c>
      <c r="J19" s="45">
        <f t="shared" si="2"/>
        <v>6.8846815834767636E-2</v>
      </c>
      <c r="K19" s="45">
        <f t="shared" si="2"/>
        <v>0.19117647058823528</v>
      </c>
      <c r="L19" s="45">
        <f t="shared" si="2"/>
        <v>0.16806722689075632</v>
      </c>
      <c r="M19" s="45">
        <f t="shared" si="2"/>
        <v>0.5161290322580645</v>
      </c>
      <c r="N19" s="45">
        <f t="shared" si="2"/>
        <v>0.74845679012345678</v>
      </c>
      <c r="O19" s="45">
        <f t="shared" si="2"/>
        <v>0.37551020408163266</v>
      </c>
      <c r="P19" s="45">
        <f t="shared" si="2"/>
        <v>0.35735150925024345</v>
      </c>
      <c r="Q19" s="45">
        <f t="shared" si="2"/>
        <v>0.21516754850088182</v>
      </c>
      <c r="R19" s="45">
        <f t="shared" si="2"/>
        <v>0.32448377581120946</v>
      </c>
      <c r="S19" s="45">
        <f t="shared" si="2"/>
        <v>0.51706036745406825</v>
      </c>
      <c r="T19" s="45">
        <f t="shared" si="2"/>
        <v>0.37804878048780488</v>
      </c>
      <c r="U19" s="45">
        <f t="shared" si="2"/>
        <v>0.36818181818181817</v>
      </c>
      <c r="V19" s="45">
        <f t="shared" si="2"/>
        <v>0.3575757575757576</v>
      </c>
      <c r="W19" s="45">
        <f t="shared" si="2"/>
        <v>0.49315068493150682</v>
      </c>
      <c r="X19" s="45">
        <f t="shared" si="2"/>
        <v>0.36363636363636365</v>
      </c>
      <c r="Y19" s="45">
        <f t="shared" si="2"/>
        <v>0.39572192513368987</v>
      </c>
      <c r="Z19" s="45">
        <f t="shared" si="2"/>
        <v>0.24714828897338403</v>
      </c>
      <c r="AA19" s="45">
        <f t="shared" si="2"/>
        <v>0.36363636363636365</v>
      </c>
      <c r="AB19" s="45">
        <f t="shared" si="2"/>
        <v>0.39534883720930231</v>
      </c>
      <c r="AC19" s="45">
        <f t="shared" si="2"/>
        <v>0.45833333333333331</v>
      </c>
      <c r="AD19" s="45">
        <f t="shared" si="2"/>
        <v>0.31952662721893493</v>
      </c>
      <c r="AE19" s="45">
        <f t="shared" si="2"/>
        <v>0.35714285714285715</v>
      </c>
      <c r="AF19" s="45">
        <f t="shared" si="2"/>
        <v>0.28884026258205692</v>
      </c>
      <c r="AG19" s="45">
        <f t="shared" si="2"/>
        <v>0.33734939759036142</v>
      </c>
      <c r="AH19" s="45">
        <f t="shared" si="2"/>
        <v>0.33333333333333331</v>
      </c>
      <c r="AI19" s="45">
        <f t="shared" si="2"/>
        <v>0.52439024390243905</v>
      </c>
      <c r="AJ19" s="45">
        <f t="shared" si="2"/>
        <v>0.38990825688073394</v>
      </c>
      <c r="AK19" s="45">
        <f t="shared" si="2"/>
        <v>0.30152365677626303</v>
      </c>
      <c r="AL19" s="45">
        <f t="shared" si="2"/>
        <v>0.47368421052631576</v>
      </c>
    </row>
    <row r="21" spans="1:38">
      <c r="A21" s="44" t="s">
        <v>108</v>
      </c>
    </row>
  </sheetData>
  <mergeCells count="15">
    <mergeCell ref="A15:A16"/>
    <mergeCell ref="A5:A6"/>
    <mergeCell ref="A7:A8"/>
    <mergeCell ref="A9:A10"/>
    <mergeCell ref="A11:A12"/>
    <mergeCell ref="A13:A14"/>
    <mergeCell ref="A1:AL1"/>
    <mergeCell ref="A2:A3"/>
    <mergeCell ref="C2:G2"/>
    <mergeCell ref="H2:I2"/>
    <mergeCell ref="J2:N2"/>
    <mergeCell ref="O2:P2"/>
    <mergeCell ref="Q2:S2"/>
    <mergeCell ref="T2:AE2"/>
    <mergeCell ref="AF2:AL2"/>
  </mergeCells>
  <hyperlinks>
    <hyperlink ref="A21" location="'Index'!A1" display="Return to index" xr:uid="{075C3A12-8CB8-45D5-B704-CB725C81312C}"/>
  </hyperlink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607C2-F628-4F16-AD92-AD8B6EB73469}">
  <dimension ref="B1:C21"/>
  <sheetViews>
    <sheetView showGridLines="0" workbookViewId="0">
      <selection activeCell="C4" sqref="C4"/>
    </sheetView>
  </sheetViews>
  <sheetFormatPr defaultRowHeight="15"/>
  <cols>
    <col min="2" max="2" width="12.7109375" customWidth="1"/>
  </cols>
  <sheetData>
    <row r="1" spans="2:3" s="9" customFormat="1" ht="15.95" customHeight="1"/>
    <row r="2" spans="2:3" s="9" customFormat="1" ht="15.95" customHeight="1"/>
    <row r="3" spans="2:3" s="9" customFormat="1" ht="35.1" customHeight="1">
      <c r="C3" s="10" t="s">
        <v>138</v>
      </c>
    </row>
    <row r="4" spans="2:3" s="9" customFormat="1" ht="15.95" customHeight="1"/>
    <row r="5" spans="2:3" s="9" customFormat="1" ht="15.95" customHeight="1"/>
    <row r="8" spans="2:3">
      <c r="B8" s="11" t="s">
        <v>107</v>
      </c>
    </row>
    <row r="10" spans="2:3">
      <c r="B10" s="13" t="s">
        <v>109</v>
      </c>
      <c r="C10" s="14" t="s">
        <v>110</v>
      </c>
    </row>
    <row r="11" spans="2:3">
      <c r="B11" s="13" t="s">
        <v>111</v>
      </c>
      <c r="C11" s="14" t="s">
        <v>112</v>
      </c>
    </row>
    <row r="12" spans="2:3">
      <c r="B12" s="13" t="s">
        <v>113</v>
      </c>
      <c r="C12" s="14" t="s">
        <v>3</v>
      </c>
    </row>
    <row r="13" spans="2:3">
      <c r="B13" s="13" t="s">
        <v>114</v>
      </c>
      <c r="C13" s="14" t="s">
        <v>115</v>
      </c>
    </row>
    <row r="14" spans="2:3">
      <c r="B14" s="13" t="s">
        <v>116</v>
      </c>
      <c r="C14" s="14" t="s">
        <v>117</v>
      </c>
    </row>
    <row r="15" spans="2:3">
      <c r="B15" s="13" t="s">
        <v>118</v>
      </c>
      <c r="C15" s="14" t="s">
        <v>119</v>
      </c>
    </row>
    <row r="16" spans="2:3">
      <c r="B16" s="13" t="s">
        <v>120</v>
      </c>
      <c r="C16" s="14" t="s">
        <v>121</v>
      </c>
    </row>
    <row r="17" spans="2:3">
      <c r="B17" s="13" t="s">
        <v>148</v>
      </c>
      <c r="C17" s="14" t="s">
        <v>143</v>
      </c>
    </row>
    <row r="18" spans="2:3">
      <c r="B18" s="13" t="s">
        <v>122</v>
      </c>
      <c r="C18" s="14" t="s">
        <v>123</v>
      </c>
    </row>
    <row r="19" spans="2:3">
      <c r="B19" s="13" t="s">
        <v>124</v>
      </c>
      <c r="C19" s="14" t="s">
        <v>125</v>
      </c>
    </row>
    <row r="20" spans="2:3">
      <c r="B20" s="13" t="s">
        <v>126</v>
      </c>
      <c r="C20" s="14" t="s">
        <v>127</v>
      </c>
    </row>
    <row r="21" spans="2:3">
      <c r="B21" s="13" t="s">
        <v>128</v>
      </c>
      <c r="C21" s="14" t="s">
        <v>129</v>
      </c>
    </row>
  </sheetData>
  <hyperlinks>
    <hyperlink ref="B10" location="'Past_Vote_2017'!A1" display="Past_Vote_2017" xr:uid="{EE5F7298-DDBC-4AE9-88AC-40C3C27C5C7B}"/>
    <hyperlink ref="B11" location="'AD_1'!A1" display="AD_1" xr:uid="{304CDE5E-9054-4C77-8E0F-46DF29B9D66E}"/>
    <hyperlink ref="B12" location="'AD_2'!A1" display="AD_2" xr:uid="{E51397EE-45B3-4F43-BC54-084E11550A38}"/>
    <hyperlink ref="B13" location="'AD_4'!A1" display="AD_4" xr:uid="{541C3E41-C4CD-49F4-AD14-95E1FE92FF1A}"/>
    <hyperlink ref="B14" location="'AD_5'!A1" display="AD_5" xr:uid="{C5412FBA-0045-4EC4-A3AD-05F28FF0EF65}"/>
    <hyperlink ref="B15" location="'AD_6'!A1" display="AD_6" xr:uid="{6A8C5682-836F-4891-B670-9F348FE23A48}"/>
    <hyperlink ref="B16" location="'AD_7'!A1" display="AD_7" xr:uid="{066C946D-7E7B-403D-8B65-E9C9050BCA5C}"/>
    <hyperlink ref="B18" location="'AD_8'!A1" display="AD_8" xr:uid="{700EC1FF-9DC0-4F4E-A9E9-54833DC4C31C}"/>
    <hyperlink ref="B19" location="'AD_8 (2)'!A1" display="AD_8 (2)" xr:uid="{58DCA46B-5732-49EF-A684-895458DD2EEA}"/>
    <hyperlink ref="B20" location="'AD_8 (3)'!A1" display="AD_8 (3)" xr:uid="{07FB002D-767C-41BB-9801-611443A26A0E}"/>
    <hyperlink ref="B21" location="'AD_8 (4)'!A1" display="AD_8 (4)" xr:uid="{54475351-DFD3-4E4E-8595-8B2C670A7DE1}"/>
    <hyperlink ref="B17" location="'AD_8 Summary'!A1" display="AD_8 Summary" xr:uid="{D08CB858-EB8E-4790-BAEE-A221A71F3BF9}"/>
  </hyperlink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30"/>
  <sheetViews>
    <sheetView showGridLines="0" workbookViewId="0">
      <pane xSplit="1" topLeftCell="B1" activePane="topRight" state="frozen"/>
      <selection pane="topRight" activeCell="A7" sqref="A7:A8"/>
    </sheetView>
  </sheetViews>
  <sheetFormatPr defaultColWidth="9.140625" defaultRowHeight="15"/>
  <cols>
    <col min="1" max="1" width="45.7109375" customWidth="1"/>
    <col min="2" max="38" width="14.7109375" customWidth="1"/>
  </cols>
  <sheetData>
    <row r="1" spans="1:38" ht="35.1" customHeight="1">
      <c r="A1" s="5" t="s">
        <v>0</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row>
    <row r="2" spans="1:38" ht="53.65" customHeight="1">
      <c r="A2" s="6" t="s">
        <v>1</v>
      </c>
      <c r="B2" s="1"/>
      <c r="C2" s="7"/>
      <c r="D2" s="7"/>
      <c r="E2" s="7"/>
      <c r="F2" s="7"/>
      <c r="G2" s="7"/>
      <c r="H2" s="7" t="s">
        <v>2</v>
      </c>
      <c r="I2" s="7"/>
      <c r="J2" s="7" t="s">
        <v>3</v>
      </c>
      <c r="K2" s="7"/>
      <c r="L2" s="7"/>
      <c r="M2" s="7"/>
      <c r="N2" s="7"/>
      <c r="O2" s="7" t="s">
        <v>4</v>
      </c>
      <c r="P2" s="7"/>
      <c r="Q2" s="7" t="s">
        <v>5</v>
      </c>
      <c r="R2" s="7"/>
      <c r="S2" s="7"/>
      <c r="T2" s="7" t="s">
        <v>6</v>
      </c>
      <c r="U2" s="7"/>
      <c r="V2" s="7"/>
      <c r="W2" s="7"/>
      <c r="X2" s="7"/>
      <c r="Y2" s="7"/>
      <c r="Z2" s="7"/>
      <c r="AA2" s="7"/>
      <c r="AB2" s="7"/>
      <c r="AC2" s="7"/>
      <c r="AD2" s="7"/>
      <c r="AE2" s="7"/>
      <c r="AF2" s="7" t="s">
        <v>7</v>
      </c>
      <c r="AG2" s="7"/>
      <c r="AH2" s="7"/>
      <c r="AI2" s="7"/>
      <c r="AJ2" s="7"/>
      <c r="AK2" s="7"/>
      <c r="AL2" s="7"/>
    </row>
    <row r="3" spans="1:38" ht="60">
      <c r="A3" s="6"/>
      <c r="B3" s="1" t="s">
        <v>8</v>
      </c>
      <c r="C3" s="1" t="s">
        <v>9</v>
      </c>
      <c r="D3" s="1" t="s">
        <v>10</v>
      </c>
      <c r="E3" s="1" t="s">
        <v>11</v>
      </c>
      <c r="F3" s="1" t="s">
        <v>12</v>
      </c>
      <c r="G3" s="1" t="s">
        <v>13</v>
      </c>
      <c r="H3" s="1" t="s">
        <v>14</v>
      </c>
      <c r="I3" s="1" t="s">
        <v>15</v>
      </c>
      <c r="J3" s="1" t="s">
        <v>16</v>
      </c>
      <c r="K3" s="1" t="s">
        <v>17</v>
      </c>
      <c r="L3" s="1" t="s">
        <v>18</v>
      </c>
      <c r="M3" s="1" t="s">
        <v>19</v>
      </c>
      <c r="N3" s="1" t="s">
        <v>20</v>
      </c>
      <c r="O3" s="1" t="s">
        <v>21</v>
      </c>
      <c r="P3" s="1" t="s">
        <v>22</v>
      </c>
      <c r="Q3" s="1" t="s">
        <v>23</v>
      </c>
      <c r="R3" s="1" t="s">
        <v>24</v>
      </c>
      <c r="S3" s="1" t="s">
        <v>25</v>
      </c>
      <c r="T3" s="1" t="s">
        <v>26</v>
      </c>
      <c r="U3" s="1" t="s">
        <v>27</v>
      </c>
      <c r="V3" s="1" t="s">
        <v>28</v>
      </c>
      <c r="W3" s="1" t="s">
        <v>29</v>
      </c>
      <c r="X3" s="1" t="s">
        <v>30</v>
      </c>
      <c r="Y3" s="1" t="s">
        <v>31</v>
      </c>
      <c r="Z3" s="1" t="s">
        <v>32</v>
      </c>
      <c r="AA3" s="1" t="s">
        <v>33</v>
      </c>
      <c r="AB3" s="1" t="s">
        <v>34</v>
      </c>
      <c r="AC3" s="1" t="s">
        <v>35</v>
      </c>
      <c r="AD3" s="1" t="s">
        <v>36</v>
      </c>
      <c r="AE3" s="1" t="s">
        <v>37</v>
      </c>
      <c r="AF3" s="1" t="s">
        <v>38</v>
      </c>
      <c r="AG3" s="1" t="s">
        <v>39</v>
      </c>
      <c r="AH3" s="1" t="s">
        <v>40</v>
      </c>
      <c r="AI3" s="1" t="s">
        <v>41</v>
      </c>
      <c r="AJ3" s="1" t="s">
        <v>42</v>
      </c>
      <c r="AK3" s="1" t="s">
        <v>43</v>
      </c>
      <c r="AL3" s="1" t="s">
        <v>44</v>
      </c>
    </row>
    <row r="4" spans="1:38">
      <c r="A4" s="2" t="s">
        <v>45</v>
      </c>
      <c r="B4" s="3">
        <v>2007</v>
      </c>
      <c r="C4" s="3">
        <v>202</v>
      </c>
      <c r="D4" s="3">
        <v>545</v>
      </c>
      <c r="E4" s="3">
        <v>470</v>
      </c>
      <c r="F4" s="3">
        <v>221</v>
      </c>
      <c r="G4" s="3">
        <v>56</v>
      </c>
      <c r="H4" s="3">
        <v>890</v>
      </c>
      <c r="I4" s="3">
        <v>960</v>
      </c>
      <c r="J4" s="3">
        <v>581</v>
      </c>
      <c r="K4" s="3">
        <v>204</v>
      </c>
      <c r="L4" s="3">
        <v>357</v>
      </c>
      <c r="M4" s="3">
        <v>217</v>
      </c>
      <c r="N4" s="3">
        <v>648</v>
      </c>
      <c r="O4" s="3">
        <v>980</v>
      </c>
      <c r="P4" s="3">
        <v>1027</v>
      </c>
      <c r="Q4" s="3">
        <v>567</v>
      </c>
      <c r="R4" s="3">
        <v>678</v>
      </c>
      <c r="S4" s="3">
        <v>762</v>
      </c>
      <c r="T4" s="3">
        <v>82</v>
      </c>
      <c r="U4" s="3">
        <v>220</v>
      </c>
      <c r="V4" s="3">
        <v>165</v>
      </c>
      <c r="W4" s="3">
        <v>146</v>
      </c>
      <c r="X4" s="3">
        <v>176</v>
      </c>
      <c r="Y4" s="3">
        <v>187</v>
      </c>
      <c r="Z4" s="3">
        <v>263</v>
      </c>
      <c r="AA4" s="3">
        <v>275</v>
      </c>
      <c r="AB4" s="3">
        <v>172</v>
      </c>
      <c r="AC4" s="3">
        <v>96</v>
      </c>
      <c r="AD4" s="3">
        <v>169</v>
      </c>
      <c r="AE4" s="3">
        <v>56</v>
      </c>
      <c r="AF4" s="3">
        <v>914</v>
      </c>
      <c r="AG4" s="3">
        <v>332</v>
      </c>
      <c r="AH4" s="3">
        <v>51</v>
      </c>
      <c r="AI4" s="3">
        <v>492</v>
      </c>
      <c r="AJ4" s="3">
        <v>218</v>
      </c>
      <c r="AK4" s="3">
        <v>1247</v>
      </c>
      <c r="AL4" s="3">
        <v>760</v>
      </c>
    </row>
    <row r="5" spans="1:38">
      <c r="A5" s="2" t="s">
        <v>46</v>
      </c>
      <c r="B5" s="3">
        <v>1941</v>
      </c>
      <c r="C5" s="3">
        <v>201</v>
      </c>
      <c r="D5" s="3">
        <v>531</v>
      </c>
      <c r="E5" s="3">
        <v>402</v>
      </c>
      <c r="F5" s="3">
        <v>187</v>
      </c>
      <c r="G5" s="3">
        <v>55</v>
      </c>
      <c r="H5" s="3">
        <v>824</v>
      </c>
      <c r="I5" s="3">
        <v>942</v>
      </c>
      <c r="J5" s="3">
        <v>571</v>
      </c>
      <c r="K5" s="3">
        <v>192</v>
      </c>
      <c r="L5" s="3">
        <v>315</v>
      </c>
      <c r="M5" s="3">
        <v>203</v>
      </c>
      <c r="N5" s="3">
        <v>660</v>
      </c>
      <c r="O5" s="3">
        <v>928</v>
      </c>
      <c r="P5" s="3">
        <v>1013</v>
      </c>
      <c r="Q5" s="3">
        <v>290</v>
      </c>
      <c r="R5" s="3">
        <v>705</v>
      </c>
      <c r="S5" s="3">
        <v>946</v>
      </c>
      <c r="T5" s="3">
        <v>79</v>
      </c>
      <c r="U5" s="3">
        <v>218</v>
      </c>
      <c r="V5" s="3">
        <v>180</v>
      </c>
      <c r="W5" s="3">
        <v>150</v>
      </c>
      <c r="X5" s="3">
        <v>176</v>
      </c>
      <c r="Y5" s="3">
        <v>191</v>
      </c>
      <c r="Z5" s="3">
        <v>251</v>
      </c>
      <c r="AA5" s="3">
        <v>265</v>
      </c>
      <c r="AB5" s="3">
        <v>165</v>
      </c>
      <c r="AC5" s="3">
        <v>105</v>
      </c>
      <c r="AD5" s="3">
        <v>161</v>
      </c>
      <c r="AE5" s="3">
        <v>0</v>
      </c>
      <c r="AF5" s="3">
        <v>756</v>
      </c>
      <c r="AG5" s="3">
        <v>322</v>
      </c>
      <c r="AH5" s="3">
        <v>66</v>
      </c>
      <c r="AI5" s="3">
        <v>573</v>
      </c>
      <c r="AJ5" s="3">
        <v>224</v>
      </c>
      <c r="AK5" s="3">
        <v>1078</v>
      </c>
      <c r="AL5" s="3">
        <v>863</v>
      </c>
    </row>
    <row r="6" spans="1:38">
      <c r="A6" s="2" t="s">
        <v>47</v>
      </c>
      <c r="B6" s="3">
        <v>1951</v>
      </c>
      <c r="C6" s="3">
        <v>202</v>
      </c>
      <c r="D6" s="3">
        <v>545</v>
      </c>
      <c r="E6" s="3">
        <v>470</v>
      </c>
      <c r="F6" s="3">
        <v>221</v>
      </c>
      <c r="G6" s="3">
        <v>56</v>
      </c>
      <c r="H6" s="3">
        <v>870</v>
      </c>
      <c r="I6" s="3">
        <v>934</v>
      </c>
      <c r="J6" s="3">
        <v>566</v>
      </c>
      <c r="K6" s="3">
        <v>199</v>
      </c>
      <c r="L6" s="3">
        <v>344</v>
      </c>
      <c r="M6" s="3">
        <v>212</v>
      </c>
      <c r="N6" s="3">
        <v>630</v>
      </c>
      <c r="O6" s="3">
        <v>957</v>
      </c>
      <c r="P6" s="3">
        <v>995</v>
      </c>
      <c r="Q6" s="3">
        <v>557</v>
      </c>
      <c r="R6" s="3">
        <v>658</v>
      </c>
      <c r="S6" s="3">
        <v>737</v>
      </c>
      <c r="T6" s="3">
        <v>82</v>
      </c>
      <c r="U6" s="3">
        <v>220</v>
      </c>
      <c r="V6" s="3">
        <v>165</v>
      </c>
      <c r="W6" s="3">
        <v>146</v>
      </c>
      <c r="X6" s="3">
        <v>176</v>
      </c>
      <c r="Y6" s="3">
        <v>187</v>
      </c>
      <c r="Z6" s="3">
        <v>263</v>
      </c>
      <c r="AA6" s="3">
        <v>275</v>
      </c>
      <c r="AB6" s="3">
        <v>172</v>
      </c>
      <c r="AC6" s="3">
        <v>96</v>
      </c>
      <c r="AD6" s="3">
        <v>169</v>
      </c>
      <c r="AE6" s="3">
        <v>0</v>
      </c>
      <c r="AF6" s="3">
        <v>891</v>
      </c>
      <c r="AG6" s="3">
        <v>323</v>
      </c>
      <c r="AH6" s="3">
        <v>49</v>
      </c>
      <c r="AI6" s="3">
        <v>478</v>
      </c>
      <c r="AJ6" s="3">
        <v>211</v>
      </c>
      <c r="AK6" s="3">
        <v>1214</v>
      </c>
      <c r="AL6" s="3">
        <v>737</v>
      </c>
    </row>
    <row r="7" spans="1:38">
      <c r="A7" s="8" t="s">
        <v>48</v>
      </c>
      <c r="B7" s="12">
        <v>0.39031158726345899</v>
      </c>
      <c r="C7" s="12">
        <v>1</v>
      </c>
      <c r="D7" s="12">
        <v>1</v>
      </c>
      <c r="E7" s="12">
        <v>0</v>
      </c>
      <c r="F7" s="12">
        <v>0</v>
      </c>
      <c r="G7" s="12">
        <v>0</v>
      </c>
      <c r="H7" s="12">
        <v>0.232046145822463</v>
      </c>
      <c r="I7" s="12">
        <v>0.58383125621736398</v>
      </c>
      <c r="J7" s="12">
        <v>0.17731010356683199</v>
      </c>
      <c r="K7" s="12">
        <v>0.26631155871551598</v>
      </c>
      <c r="L7" s="12">
        <v>0.27176368231838899</v>
      </c>
      <c r="M7" s="12">
        <v>0.51130082915125197</v>
      </c>
      <c r="N7" s="12">
        <v>0.64476468309952395</v>
      </c>
      <c r="O7" s="12">
        <v>0.41569227459011698</v>
      </c>
      <c r="P7" s="12">
        <v>0.365902896533496</v>
      </c>
      <c r="Q7" s="12">
        <v>0.241739234156544</v>
      </c>
      <c r="R7" s="12">
        <v>0.35443258713729797</v>
      </c>
      <c r="S7" s="12">
        <v>0.53447809316962402</v>
      </c>
      <c r="T7" s="12">
        <v>0.34922493417357003</v>
      </c>
      <c r="U7" s="12">
        <v>0.33589726005144399</v>
      </c>
      <c r="V7" s="12">
        <v>0.36436208164311301</v>
      </c>
      <c r="W7" s="12">
        <v>0.45723784616185698</v>
      </c>
      <c r="X7" s="12">
        <v>0.47915197801302595</v>
      </c>
      <c r="Y7" s="12">
        <v>0.431955844783455</v>
      </c>
      <c r="Z7" s="12">
        <v>0.29694656488549698</v>
      </c>
      <c r="AA7" s="12">
        <v>0.49176091591170701</v>
      </c>
      <c r="AB7" s="12">
        <v>0.43815896896008705</v>
      </c>
      <c r="AC7" s="12">
        <v>0.356430396113876</v>
      </c>
      <c r="AD7" s="12">
        <v>0.26108793861358598</v>
      </c>
      <c r="AE7" s="12">
        <v>0</v>
      </c>
      <c r="AF7" s="12">
        <v>0.33115615549525101</v>
      </c>
      <c r="AG7" s="12">
        <v>0.35609259785040798</v>
      </c>
      <c r="AH7" s="12">
        <v>0.255645176241941</v>
      </c>
      <c r="AI7" s="12">
        <v>0.564206862534267</v>
      </c>
      <c r="AJ7" s="12">
        <v>0.32988451081438003</v>
      </c>
      <c r="AK7" s="12">
        <v>0.33779324684319101</v>
      </c>
      <c r="AL7" s="12">
        <v>0.476806971318471</v>
      </c>
    </row>
    <row r="8" spans="1:38">
      <c r="A8" s="8"/>
      <c r="B8" s="4">
        <v>762</v>
      </c>
      <c r="C8" s="4">
        <v>202</v>
      </c>
      <c r="D8" s="4">
        <v>545</v>
      </c>
      <c r="E8" s="4">
        <v>0</v>
      </c>
      <c r="F8" s="4">
        <v>0</v>
      </c>
      <c r="G8" s="4">
        <v>0</v>
      </c>
      <c r="H8" s="4">
        <v>202</v>
      </c>
      <c r="I8" s="4">
        <v>545</v>
      </c>
      <c r="J8" s="4">
        <v>100</v>
      </c>
      <c r="K8" s="4">
        <v>53</v>
      </c>
      <c r="L8" s="4">
        <v>93</v>
      </c>
      <c r="M8" s="4">
        <v>108</v>
      </c>
      <c r="N8" s="4">
        <v>406</v>
      </c>
      <c r="O8" s="4">
        <v>398</v>
      </c>
      <c r="P8" s="4">
        <v>364</v>
      </c>
      <c r="Q8" s="4">
        <v>135</v>
      </c>
      <c r="R8" s="4">
        <v>233</v>
      </c>
      <c r="S8" s="4">
        <v>394</v>
      </c>
      <c r="T8" s="4">
        <v>29</v>
      </c>
      <c r="U8" s="4">
        <v>74</v>
      </c>
      <c r="V8" s="4">
        <v>60</v>
      </c>
      <c r="W8" s="4">
        <v>67</v>
      </c>
      <c r="X8" s="4">
        <v>85</v>
      </c>
      <c r="Y8" s="4">
        <v>81</v>
      </c>
      <c r="Z8" s="4">
        <v>78</v>
      </c>
      <c r="AA8" s="4">
        <v>135</v>
      </c>
      <c r="AB8" s="4">
        <v>75</v>
      </c>
      <c r="AC8" s="4">
        <v>34</v>
      </c>
      <c r="AD8" s="4">
        <v>44</v>
      </c>
      <c r="AE8" s="4">
        <v>0</v>
      </c>
      <c r="AF8" s="4">
        <v>295</v>
      </c>
      <c r="AG8" s="4">
        <v>115</v>
      </c>
      <c r="AH8" s="4">
        <v>12</v>
      </c>
      <c r="AI8" s="4">
        <v>269</v>
      </c>
      <c r="AJ8" s="4">
        <v>70</v>
      </c>
      <c r="AK8" s="4">
        <v>410</v>
      </c>
      <c r="AL8" s="4">
        <v>352</v>
      </c>
    </row>
    <row r="9" spans="1:38">
      <c r="A9" s="8" t="s">
        <v>49</v>
      </c>
      <c r="B9" s="12">
        <v>0.36768489165899804</v>
      </c>
      <c r="C9" s="12">
        <v>0</v>
      </c>
      <c r="D9" s="12">
        <v>0</v>
      </c>
      <c r="E9" s="12">
        <v>1</v>
      </c>
      <c r="F9" s="12">
        <v>1</v>
      </c>
      <c r="G9" s="12">
        <v>0</v>
      </c>
      <c r="H9" s="12">
        <v>0.53956112377828302</v>
      </c>
      <c r="I9" s="12">
        <v>0.23674252750361402</v>
      </c>
      <c r="J9" s="12">
        <v>0.57130862859758402</v>
      </c>
      <c r="K9" s="12">
        <v>0.45381265834149503</v>
      </c>
      <c r="L9" s="12">
        <v>0.35330391208683304</v>
      </c>
      <c r="M9" s="12">
        <v>0.28978011224116201</v>
      </c>
      <c r="N9" s="12">
        <v>0.19168981713157801</v>
      </c>
      <c r="O9" s="12">
        <v>0.35292680531579201</v>
      </c>
      <c r="P9" s="12">
        <v>0.38187779198045702</v>
      </c>
      <c r="Q9" s="12">
        <v>0.44545372361635999</v>
      </c>
      <c r="R9" s="12">
        <v>0.40739080824590301</v>
      </c>
      <c r="S9" s="12">
        <v>0.27355420811118003</v>
      </c>
      <c r="T9" s="12">
        <v>0.36788947041179099</v>
      </c>
      <c r="U9" s="12">
        <v>0.48751727956282698</v>
      </c>
      <c r="V9" s="12">
        <v>0.43629745827821204</v>
      </c>
      <c r="W9" s="12">
        <v>0.38312288171379399</v>
      </c>
      <c r="X9" s="12">
        <v>0.34557322142427899</v>
      </c>
      <c r="Y9" s="12">
        <v>0.31118941147326401</v>
      </c>
      <c r="Z9" s="12">
        <v>0.48931297709923699</v>
      </c>
      <c r="AA9" s="12">
        <v>0.27867687744844399</v>
      </c>
      <c r="AB9" s="12">
        <v>0.28450466914692701</v>
      </c>
      <c r="AC9" s="12">
        <v>0.33615636502805996</v>
      </c>
      <c r="AD9" s="12">
        <v>0.27489895152377697</v>
      </c>
      <c r="AE9" s="12">
        <v>0</v>
      </c>
      <c r="AF9" s="12">
        <v>0.42453960762683901</v>
      </c>
      <c r="AG9" s="12">
        <v>0.36275562046919196</v>
      </c>
      <c r="AH9" s="12">
        <v>0.35235705668370104</v>
      </c>
      <c r="AI9" s="12">
        <v>0.25975279376830801</v>
      </c>
      <c r="AJ9" s="12">
        <v>0.38297842988960601</v>
      </c>
      <c r="AK9" s="12">
        <v>0.40809516215363095</v>
      </c>
      <c r="AL9" s="12">
        <v>0.30113096329359701</v>
      </c>
    </row>
    <row r="10" spans="1:38">
      <c r="A10" s="8"/>
      <c r="B10" s="4">
        <v>718</v>
      </c>
      <c r="C10" s="4">
        <v>0</v>
      </c>
      <c r="D10" s="4">
        <v>0</v>
      </c>
      <c r="E10" s="4">
        <v>470</v>
      </c>
      <c r="F10" s="4">
        <v>221</v>
      </c>
      <c r="G10" s="4">
        <v>0</v>
      </c>
      <c r="H10" s="4">
        <v>470</v>
      </c>
      <c r="I10" s="4">
        <v>221</v>
      </c>
      <c r="J10" s="4">
        <v>323</v>
      </c>
      <c r="K10" s="4">
        <v>90</v>
      </c>
      <c r="L10" s="4">
        <v>122</v>
      </c>
      <c r="M10" s="4">
        <v>61</v>
      </c>
      <c r="N10" s="4">
        <v>121</v>
      </c>
      <c r="O10" s="4">
        <v>338</v>
      </c>
      <c r="P10" s="4">
        <v>380</v>
      </c>
      <c r="Q10" s="4">
        <v>248</v>
      </c>
      <c r="R10" s="4">
        <v>268</v>
      </c>
      <c r="S10" s="4">
        <v>202</v>
      </c>
      <c r="T10" s="4">
        <v>30</v>
      </c>
      <c r="U10" s="4">
        <v>107</v>
      </c>
      <c r="V10" s="4">
        <v>72</v>
      </c>
      <c r="W10" s="4">
        <v>56</v>
      </c>
      <c r="X10" s="4">
        <v>61</v>
      </c>
      <c r="Y10" s="4">
        <v>58</v>
      </c>
      <c r="Z10" s="4">
        <v>129</v>
      </c>
      <c r="AA10" s="4">
        <v>77</v>
      </c>
      <c r="AB10" s="4">
        <v>49</v>
      </c>
      <c r="AC10" s="4">
        <v>32</v>
      </c>
      <c r="AD10" s="4">
        <v>47</v>
      </c>
      <c r="AE10" s="4">
        <v>0</v>
      </c>
      <c r="AF10" s="4">
        <v>378</v>
      </c>
      <c r="AG10" s="4">
        <v>117</v>
      </c>
      <c r="AH10" s="4">
        <v>17</v>
      </c>
      <c r="AI10" s="4">
        <v>124</v>
      </c>
      <c r="AJ10" s="4">
        <v>81</v>
      </c>
      <c r="AK10" s="4">
        <v>496</v>
      </c>
      <c r="AL10" s="4">
        <v>222</v>
      </c>
    </row>
    <row r="11" spans="1:38">
      <c r="A11" s="8" t="s">
        <v>50</v>
      </c>
      <c r="B11" s="12">
        <v>6.7674600760728301E-2</v>
      </c>
      <c r="C11" s="12">
        <v>0</v>
      </c>
      <c r="D11" s="12">
        <v>0</v>
      </c>
      <c r="E11" s="12">
        <v>0</v>
      </c>
      <c r="F11" s="12">
        <v>0</v>
      </c>
      <c r="G11" s="12">
        <v>0</v>
      </c>
      <c r="H11" s="12">
        <v>0.111051500179047</v>
      </c>
      <c r="I11" s="12">
        <v>3.48932274539921E-2</v>
      </c>
      <c r="J11" s="12">
        <v>0.100378473602472</v>
      </c>
      <c r="K11" s="12">
        <v>0.11923490792793799</v>
      </c>
      <c r="L11" s="12">
        <v>3.7003959721852699E-2</v>
      </c>
      <c r="M11" s="12">
        <v>7.65128405790855E-2</v>
      </c>
      <c r="N11" s="12">
        <v>3.5786243846818902E-2</v>
      </c>
      <c r="O11" s="12">
        <v>7.7822205282499501E-2</v>
      </c>
      <c r="P11" s="12">
        <v>5.7915616016381899E-2</v>
      </c>
      <c r="Q11" s="12">
        <v>8.2610149319800999E-2</v>
      </c>
      <c r="R11" s="12">
        <v>6.1678554068814402E-2</v>
      </c>
      <c r="S11" s="12">
        <v>6.1748906685579703E-2</v>
      </c>
      <c r="T11" s="12">
        <v>0.112134501199509</v>
      </c>
      <c r="U11" s="12">
        <v>6.1948477125147096E-2</v>
      </c>
      <c r="V11" s="12">
        <v>5.1706517549273502E-2</v>
      </c>
      <c r="W11" s="12">
        <v>3.9073188708771196E-2</v>
      </c>
      <c r="X11" s="12">
        <v>1.6410021989463799E-2</v>
      </c>
      <c r="Y11" s="12">
        <v>8.6954753423691397E-2</v>
      </c>
      <c r="Z11" s="12">
        <v>7.5162318914680004E-2</v>
      </c>
      <c r="AA11" s="12">
        <v>7.9906496018013501E-2</v>
      </c>
      <c r="AB11" s="12">
        <v>0.13550005511781898</v>
      </c>
      <c r="AC11" s="12">
        <v>8.0867851792893589E-2</v>
      </c>
      <c r="AD11" s="12">
        <v>1.8180683069898701E-2</v>
      </c>
      <c r="AE11" s="12">
        <v>0</v>
      </c>
      <c r="AF11" s="12">
        <v>7.6453626421413595E-2</v>
      </c>
      <c r="AG11" s="12">
        <v>5.5660232675999705E-2</v>
      </c>
      <c r="AH11" s="12">
        <v>0.10600327636315299</v>
      </c>
      <c r="AI11" s="12">
        <v>6.7926298507368796E-2</v>
      </c>
      <c r="AJ11" s="12">
        <v>3.9635295392636501E-2</v>
      </c>
      <c r="AK11" s="12">
        <v>7.0919250195791705E-2</v>
      </c>
      <c r="AL11" s="12">
        <v>6.23308066354024E-2</v>
      </c>
    </row>
    <row r="12" spans="1:38">
      <c r="A12" s="8"/>
      <c r="B12" s="4">
        <v>132</v>
      </c>
      <c r="C12" s="4">
        <v>0</v>
      </c>
      <c r="D12" s="4">
        <v>0</v>
      </c>
      <c r="E12" s="4">
        <v>0</v>
      </c>
      <c r="F12" s="4">
        <v>0</v>
      </c>
      <c r="G12" s="4">
        <v>0</v>
      </c>
      <c r="H12" s="4">
        <v>97</v>
      </c>
      <c r="I12" s="4">
        <v>33</v>
      </c>
      <c r="J12" s="4">
        <v>57</v>
      </c>
      <c r="K12" s="4">
        <v>24</v>
      </c>
      <c r="L12" s="4">
        <v>13</v>
      </c>
      <c r="M12" s="4">
        <v>16</v>
      </c>
      <c r="N12" s="4">
        <v>23</v>
      </c>
      <c r="O12" s="4">
        <v>74</v>
      </c>
      <c r="P12" s="4">
        <v>58</v>
      </c>
      <c r="Q12" s="4">
        <v>46</v>
      </c>
      <c r="R12" s="4">
        <v>41</v>
      </c>
      <c r="S12" s="4">
        <v>46</v>
      </c>
      <c r="T12" s="4">
        <v>9</v>
      </c>
      <c r="U12" s="4">
        <v>14</v>
      </c>
      <c r="V12" s="4">
        <v>9</v>
      </c>
      <c r="W12" s="4">
        <v>6</v>
      </c>
      <c r="X12" s="4">
        <v>3</v>
      </c>
      <c r="Y12" s="4">
        <v>16</v>
      </c>
      <c r="Z12" s="4">
        <v>20</v>
      </c>
      <c r="AA12" s="4">
        <v>22</v>
      </c>
      <c r="AB12" s="4">
        <v>23</v>
      </c>
      <c r="AC12" s="4">
        <v>8</v>
      </c>
      <c r="AD12" s="4">
        <v>3</v>
      </c>
      <c r="AE12" s="4">
        <v>0</v>
      </c>
      <c r="AF12" s="4">
        <v>68</v>
      </c>
      <c r="AG12" s="4">
        <v>18</v>
      </c>
      <c r="AH12" s="4">
        <v>5</v>
      </c>
      <c r="AI12" s="4">
        <v>32</v>
      </c>
      <c r="AJ12" s="4">
        <v>8</v>
      </c>
      <c r="AK12" s="4">
        <v>86</v>
      </c>
      <c r="AL12" s="4">
        <v>46</v>
      </c>
    </row>
    <row r="13" spans="1:38">
      <c r="A13" s="8" t="s">
        <v>51</v>
      </c>
      <c r="B13" s="12">
        <v>2.7872052930306399E-2</v>
      </c>
      <c r="C13" s="12">
        <v>0</v>
      </c>
      <c r="D13" s="12">
        <v>0</v>
      </c>
      <c r="E13" s="12">
        <v>0</v>
      </c>
      <c r="F13" s="12">
        <v>0</v>
      </c>
      <c r="G13" s="12">
        <v>0</v>
      </c>
      <c r="H13" s="12">
        <v>3.5476203871987598E-2</v>
      </c>
      <c r="I13" s="12">
        <v>2.3499265345636702E-2</v>
      </c>
      <c r="J13" s="12">
        <v>4.2887402201884105E-2</v>
      </c>
      <c r="K13" s="12">
        <v>3.4346934744242399E-2</v>
      </c>
      <c r="L13" s="12">
        <v>3.2092073993124401E-2</v>
      </c>
      <c r="M13" s="12">
        <v>1.6155635594934502E-2</v>
      </c>
      <c r="N13" s="12">
        <v>1.39808156056433E-2</v>
      </c>
      <c r="O13" s="12">
        <v>2.8821153013037001E-2</v>
      </c>
      <c r="P13" s="12">
        <v>2.69593002497743E-2</v>
      </c>
      <c r="Q13" s="12">
        <v>3.1295685849089795E-2</v>
      </c>
      <c r="R13" s="12">
        <v>2.8515221311315599E-2</v>
      </c>
      <c r="S13" s="12">
        <v>2.4713750040828902E-2</v>
      </c>
      <c r="T13" s="12">
        <v>0</v>
      </c>
      <c r="U13" s="12">
        <v>0</v>
      </c>
      <c r="V13" s="12">
        <v>0</v>
      </c>
      <c r="W13" s="12">
        <v>0</v>
      </c>
      <c r="X13" s="12">
        <v>0</v>
      </c>
      <c r="Y13" s="12">
        <v>0</v>
      </c>
      <c r="Z13" s="12">
        <v>0</v>
      </c>
      <c r="AA13" s="12">
        <v>0</v>
      </c>
      <c r="AB13" s="12">
        <v>0</v>
      </c>
      <c r="AC13" s="12">
        <v>0</v>
      </c>
      <c r="AD13" s="12">
        <v>0.32109011555063</v>
      </c>
      <c r="AE13" s="12">
        <v>0</v>
      </c>
      <c r="AF13" s="12">
        <v>3.28011774353918E-2</v>
      </c>
      <c r="AG13" s="12">
        <v>2.8304354505132297E-2</v>
      </c>
      <c r="AH13" s="12">
        <v>1.3328274193430601E-2</v>
      </c>
      <c r="AI13" s="12">
        <v>2.34482063155977E-2</v>
      </c>
      <c r="AJ13" s="12">
        <v>1.9756434448886698E-2</v>
      </c>
      <c r="AK13" s="12">
        <v>3.1604301628548201E-2</v>
      </c>
      <c r="AL13" s="12">
        <v>2.1725204382543398E-2</v>
      </c>
    </row>
    <row r="14" spans="1:38">
      <c r="A14" s="8"/>
      <c r="B14" s="4">
        <v>54</v>
      </c>
      <c r="C14" s="4">
        <v>0</v>
      </c>
      <c r="D14" s="4">
        <v>0</v>
      </c>
      <c r="E14" s="4">
        <v>0</v>
      </c>
      <c r="F14" s="4">
        <v>0</v>
      </c>
      <c r="G14" s="4">
        <v>0</v>
      </c>
      <c r="H14" s="4">
        <v>31</v>
      </c>
      <c r="I14" s="4">
        <v>22</v>
      </c>
      <c r="J14" s="4">
        <v>24</v>
      </c>
      <c r="K14" s="4">
        <v>7</v>
      </c>
      <c r="L14" s="4">
        <v>11</v>
      </c>
      <c r="M14" s="4">
        <v>3</v>
      </c>
      <c r="N14" s="4">
        <v>9</v>
      </c>
      <c r="O14" s="4">
        <v>28</v>
      </c>
      <c r="P14" s="4">
        <v>27</v>
      </c>
      <c r="Q14" s="4">
        <v>17</v>
      </c>
      <c r="R14" s="4">
        <v>19</v>
      </c>
      <c r="S14" s="4">
        <v>18</v>
      </c>
      <c r="T14" s="4">
        <v>0</v>
      </c>
      <c r="U14" s="4">
        <v>0</v>
      </c>
      <c r="V14" s="4">
        <v>0</v>
      </c>
      <c r="W14" s="4">
        <v>0</v>
      </c>
      <c r="X14" s="4">
        <v>0</v>
      </c>
      <c r="Y14" s="4">
        <v>0</v>
      </c>
      <c r="Z14" s="4">
        <v>0</v>
      </c>
      <c r="AA14" s="4">
        <v>0</v>
      </c>
      <c r="AB14" s="4">
        <v>0</v>
      </c>
      <c r="AC14" s="4">
        <v>0</v>
      </c>
      <c r="AD14" s="4">
        <v>54</v>
      </c>
      <c r="AE14" s="4">
        <v>0</v>
      </c>
      <c r="AF14" s="4">
        <v>29</v>
      </c>
      <c r="AG14" s="4">
        <v>9</v>
      </c>
      <c r="AH14" s="4">
        <v>1</v>
      </c>
      <c r="AI14" s="4">
        <v>11</v>
      </c>
      <c r="AJ14" s="4">
        <v>4</v>
      </c>
      <c r="AK14" s="4">
        <v>38</v>
      </c>
      <c r="AL14" s="4">
        <v>16</v>
      </c>
    </row>
    <row r="15" spans="1:38">
      <c r="A15" s="8" t="s">
        <v>52</v>
      </c>
      <c r="B15" s="12">
        <v>4.7310495748859602E-3</v>
      </c>
      <c r="C15" s="12">
        <v>0</v>
      </c>
      <c r="D15" s="12">
        <v>0</v>
      </c>
      <c r="E15" s="12">
        <v>0</v>
      </c>
      <c r="F15" s="12">
        <v>0</v>
      </c>
      <c r="G15" s="12">
        <v>0</v>
      </c>
      <c r="H15" s="12">
        <v>5.3599666774050503E-3</v>
      </c>
      <c r="I15" s="12">
        <v>4.5198589523410002E-3</v>
      </c>
      <c r="J15" s="12">
        <v>5.1464098295140506E-3</v>
      </c>
      <c r="K15" s="12">
        <v>2.7807990803944797E-3</v>
      </c>
      <c r="L15" s="12">
        <v>4.4906358497508398E-3</v>
      </c>
      <c r="M15" s="12">
        <v>0</v>
      </c>
      <c r="N15" s="12">
        <v>6.69665004193547E-3</v>
      </c>
      <c r="O15" s="12">
        <v>5.9252499256253598E-3</v>
      </c>
      <c r="P15" s="12">
        <v>3.5825831580527799E-3</v>
      </c>
      <c r="Q15" s="12">
        <v>0</v>
      </c>
      <c r="R15" s="12">
        <v>5.6999830248222402E-3</v>
      </c>
      <c r="S15" s="12">
        <v>7.4381315509006599E-3</v>
      </c>
      <c r="T15" s="12">
        <v>0</v>
      </c>
      <c r="U15" s="12">
        <v>0</v>
      </c>
      <c r="V15" s="12">
        <v>0</v>
      </c>
      <c r="W15" s="12">
        <v>0</v>
      </c>
      <c r="X15" s="12">
        <v>0</v>
      </c>
      <c r="Y15" s="12">
        <v>0</v>
      </c>
      <c r="Z15" s="12">
        <v>0</v>
      </c>
      <c r="AA15" s="12">
        <v>0</v>
      </c>
      <c r="AB15" s="12">
        <v>0</v>
      </c>
      <c r="AC15" s="12">
        <v>9.6033350795620101E-2</v>
      </c>
      <c r="AD15" s="12">
        <v>0</v>
      </c>
      <c r="AE15" s="12">
        <v>0</v>
      </c>
      <c r="AF15" s="12">
        <v>6.2224371787721203E-3</v>
      </c>
      <c r="AG15" s="12">
        <v>5.2767902660093204E-3</v>
      </c>
      <c r="AH15" s="12">
        <v>0</v>
      </c>
      <c r="AI15" s="12">
        <v>4.1511142943914999E-3</v>
      </c>
      <c r="AJ15" s="12">
        <v>0</v>
      </c>
      <c r="AK15" s="12">
        <v>5.97074349875505E-3</v>
      </c>
      <c r="AL15" s="12">
        <v>2.6893285075854003E-3</v>
      </c>
    </row>
    <row r="16" spans="1:38">
      <c r="A16" s="8"/>
      <c r="B16" s="4">
        <v>9</v>
      </c>
      <c r="C16" s="4">
        <v>0</v>
      </c>
      <c r="D16" s="4">
        <v>0</v>
      </c>
      <c r="E16" s="4">
        <v>0</v>
      </c>
      <c r="F16" s="4">
        <v>0</v>
      </c>
      <c r="G16" s="4">
        <v>0</v>
      </c>
      <c r="H16" s="4">
        <v>5</v>
      </c>
      <c r="I16" s="4">
        <v>4</v>
      </c>
      <c r="J16" s="4">
        <v>3</v>
      </c>
      <c r="K16" s="4">
        <v>1</v>
      </c>
      <c r="L16" s="4">
        <v>2</v>
      </c>
      <c r="M16" s="4">
        <v>0</v>
      </c>
      <c r="N16" s="4">
        <v>4</v>
      </c>
      <c r="O16" s="4">
        <v>6</v>
      </c>
      <c r="P16" s="4">
        <v>4</v>
      </c>
      <c r="Q16" s="4">
        <v>0</v>
      </c>
      <c r="R16" s="4">
        <v>4</v>
      </c>
      <c r="S16" s="4">
        <v>5</v>
      </c>
      <c r="T16" s="4">
        <v>0</v>
      </c>
      <c r="U16" s="4">
        <v>0</v>
      </c>
      <c r="V16" s="4">
        <v>0</v>
      </c>
      <c r="W16" s="4">
        <v>0</v>
      </c>
      <c r="X16" s="4">
        <v>0</v>
      </c>
      <c r="Y16" s="4">
        <v>0</v>
      </c>
      <c r="Z16" s="4">
        <v>0</v>
      </c>
      <c r="AA16" s="4">
        <v>0</v>
      </c>
      <c r="AB16" s="4">
        <v>0</v>
      </c>
      <c r="AC16" s="4">
        <v>9</v>
      </c>
      <c r="AD16" s="4">
        <v>0</v>
      </c>
      <c r="AE16" s="4">
        <v>0</v>
      </c>
      <c r="AF16" s="4">
        <v>6</v>
      </c>
      <c r="AG16" s="4">
        <v>2</v>
      </c>
      <c r="AH16" s="4">
        <v>0</v>
      </c>
      <c r="AI16" s="4">
        <v>2</v>
      </c>
      <c r="AJ16" s="4">
        <v>0</v>
      </c>
      <c r="AK16" s="4">
        <v>7</v>
      </c>
      <c r="AL16" s="4">
        <v>2</v>
      </c>
    </row>
    <row r="17" spans="1:38">
      <c r="A17" s="8" t="s">
        <v>53</v>
      </c>
      <c r="B17" s="12">
        <v>1.6970074874223199E-2</v>
      </c>
      <c r="C17" s="12">
        <v>0</v>
      </c>
      <c r="D17" s="12">
        <v>0</v>
      </c>
      <c r="E17" s="12">
        <v>0</v>
      </c>
      <c r="F17" s="12">
        <v>0</v>
      </c>
      <c r="G17" s="12">
        <v>0</v>
      </c>
      <c r="H17" s="12">
        <v>4.9599762183391103E-3</v>
      </c>
      <c r="I17" s="12">
        <v>3.0284269835869401E-2</v>
      </c>
      <c r="J17" s="12">
        <v>4.5380193139124801E-3</v>
      </c>
      <c r="K17" s="12">
        <v>4.1349303001854401E-3</v>
      </c>
      <c r="L17" s="12">
        <v>7.1781361427751397E-3</v>
      </c>
      <c r="M17" s="12">
        <v>2.4389070271694201E-2</v>
      </c>
      <c r="N17" s="12">
        <v>3.5038424286918002E-2</v>
      </c>
      <c r="O17" s="12">
        <v>1.9379088467356798E-2</v>
      </c>
      <c r="P17" s="12">
        <v>1.46533185546529E-2</v>
      </c>
      <c r="Q17" s="12">
        <v>8.8021206956912009E-3</v>
      </c>
      <c r="R17" s="12">
        <v>2.11635070034915E-2</v>
      </c>
      <c r="S17" s="12">
        <v>1.9395037291191099E-2</v>
      </c>
      <c r="T17" s="12">
        <v>1.32953662901909E-2</v>
      </c>
      <c r="U17" s="12">
        <v>1.6838682264984799E-2</v>
      </c>
      <c r="V17" s="12">
        <v>2.33995540809891E-2</v>
      </c>
      <c r="W17" s="12">
        <v>1.9284804518706698E-2</v>
      </c>
      <c r="X17" s="12">
        <v>2.2634264740063199E-2</v>
      </c>
      <c r="Y17" s="12">
        <v>2.3145728020681901E-2</v>
      </c>
      <c r="Z17" s="12">
        <v>1.9581554716411501E-2</v>
      </c>
      <c r="AA17" s="12">
        <v>1.5745582974646E-2</v>
      </c>
      <c r="AB17" s="12">
        <v>1.4259706705373E-2</v>
      </c>
      <c r="AC17" s="12">
        <v>1.45509067400337E-2</v>
      </c>
      <c r="AD17" s="12">
        <v>0</v>
      </c>
      <c r="AE17" s="12">
        <v>0</v>
      </c>
      <c r="AF17" s="12">
        <v>1.9421465614051101E-2</v>
      </c>
      <c r="AG17" s="12">
        <v>1.4499694961119101E-2</v>
      </c>
      <c r="AH17" s="12">
        <v>2.3780241344376798E-2</v>
      </c>
      <c r="AI17" s="12">
        <v>1.31827836509793E-2</v>
      </c>
      <c r="AJ17" s="12">
        <v>1.74089325606504E-2</v>
      </c>
      <c r="AK17" s="12">
        <v>1.8111485587555501E-2</v>
      </c>
      <c r="AL17" s="12">
        <v>1.5090221908113799E-2</v>
      </c>
    </row>
    <row r="18" spans="1:38">
      <c r="A18" s="8"/>
      <c r="B18" s="4">
        <v>33</v>
      </c>
      <c r="C18" s="4">
        <v>0</v>
      </c>
      <c r="D18" s="4">
        <v>0</v>
      </c>
      <c r="E18" s="4">
        <v>0</v>
      </c>
      <c r="F18" s="4">
        <v>0</v>
      </c>
      <c r="G18" s="4">
        <v>0</v>
      </c>
      <c r="H18" s="4">
        <v>4</v>
      </c>
      <c r="I18" s="4">
        <v>28</v>
      </c>
      <c r="J18" s="4">
        <v>3</v>
      </c>
      <c r="K18" s="4">
        <v>1</v>
      </c>
      <c r="L18" s="4">
        <v>2</v>
      </c>
      <c r="M18" s="4">
        <v>5</v>
      </c>
      <c r="N18" s="4">
        <v>22</v>
      </c>
      <c r="O18" s="4">
        <v>19</v>
      </c>
      <c r="P18" s="4">
        <v>15</v>
      </c>
      <c r="Q18" s="4">
        <v>5</v>
      </c>
      <c r="R18" s="4">
        <v>14</v>
      </c>
      <c r="S18" s="4">
        <v>14</v>
      </c>
      <c r="T18" s="4">
        <v>1</v>
      </c>
      <c r="U18" s="4">
        <v>4</v>
      </c>
      <c r="V18" s="4">
        <v>4</v>
      </c>
      <c r="W18" s="4">
        <v>3</v>
      </c>
      <c r="X18" s="4">
        <v>4</v>
      </c>
      <c r="Y18" s="4">
        <v>4</v>
      </c>
      <c r="Z18" s="4">
        <v>5</v>
      </c>
      <c r="AA18" s="4">
        <v>4</v>
      </c>
      <c r="AB18" s="4">
        <v>2</v>
      </c>
      <c r="AC18" s="4">
        <v>1</v>
      </c>
      <c r="AD18" s="4">
        <v>0</v>
      </c>
      <c r="AE18" s="4">
        <v>0</v>
      </c>
      <c r="AF18" s="4">
        <v>17</v>
      </c>
      <c r="AG18" s="4">
        <v>5</v>
      </c>
      <c r="AH18" s="4">
        <v>1</v>
      </c>
      <c r="AI18" s="4">
        <v>6</v>
      </c>
      <c r="AJ18" s="4">
        <v>4</v>
      </c>
      <c r="AK18" s="4">
        <v>22</v>
      </c>
      <c r="AL18" s="4">
        <v>11</v>
      </c>
    </row>
    <row r="19" spans="1:38">
      <c r="A19" s="8" t="s">
        <v>54</v>
      </c>
      <c r="B19" s="12">
        <v>1.5015942762772001E-2</v>
      </c>
      <c r="C19" s="12">
        <v>0</v>
      </c>
      <c r="D19" s="12">
        <v>0</v>
      </c>
      <c r="E19" s="12">
        <v>0</v>
      </c>
      <c r="F19" s="12">
        <v>0</v>
      </c>
      <c r="G19" s="12">
        <v>0</v>
      </c>
      <c r="H19" s="12">
        <v>1.91414522632339E-2</v>
      </c>
      <c r="I19" s="12">
        <v>1.2192229876828999E-2</v>
      </c>
      <c r="J19" s="12">
        <v>2.55693654370822E-2</v>
      </c>
      <c r="K19" s="12">
        <v>7.5618418842682798E-3</v>
      </c>
      <c r="L19" s="12">
        <v>1.6699928777215999E-2</v>
      </c>
      <c r="M19" s="12">
        <v>9.6095624100982005E-3</v>
      </c>
      <c r="N19" s="12">
        <v>8.7950389302647106E-3</v>
      </c>
      <c r="O19" s="12">
        <v>8.5011783005950504E-3</v>
      </c>
      <c r="P19" s="12">
        <v>2.1281213237492599E-2</v>
      </c>
      <c r="Q19" s="12">
        <v>2.10906032590377E-2</v>
      </c>
      <c r="R19" s="12">
        <v>1.67786019292482E-2</v>
      </c>
      <c r="S19" s="12">
        <v>8.8576413861861901E-3</v>
      </c>
      <c r="T19" s="12">
        <v>4.7458717434621205E-3</v>
      </c>
      <c r="U19" s="12">
        <v>1.9604564508599799E-2</v>
      </c>
      <c r="V19" s="12">
        <v>1.1053908999603299E-2</v>
      </c>
      <c r="W19" s="12">
        <v>2.0728478525446001E-2</v>
      </c>
      <c r="X19" s="12">
        <v>1.26254717608858E-2</v>
      </c>
      <c r="Y19" s="12">
        <v>1.7154783384588399E-2</v>
      </c>
      <c r="Z19" s="12">
        <v>9.5667183743005906E-3</v>
      </c>
      <c r="AA19" s="12">
        <v>2.2054039437100798E-2</v>
      </c>
      <c r="AB19" s="12">
        <v>1.8924209331484202E-2</v>
      </c>
      <c r="AC19" s="12">
        <v>1.5962397091274602E-2</v>
      </c>
      <c r="AD19" s="12">
        <v>5.6193420763397395E-3</v>
      </c>
      <c r="AE19" s="12">
        <v>0</v>
      </c>
      <c r="AF19" s="12">
        <v>8.3761876705931299E-3</v>
      </c>
      <c r="AG19" s="12">
        <v>3.9963151740043501E-2</v>
      </c>
      <c r="AH19" s="12">
        <v>3.4091455597548698E-2</v>
      </c>
      <c r="AI19" s="12">
        <v>5.4230692139802701E-3</v>
      </c>
      <c r="AJ19" s="12">
        <v>2.2170820089215903E-2</v>
      </c>
      <c r="AK19" s="12">
        <v>1.6783383971779E-2</v>
      </c>
      <c r="AL19" s="12">
        <v>1.21050452564084E-2</v>
      </c>
    </row>
    <row r="20" spans="1:38">
      <c r="A20" s="8"/>
      <c r="B20" s="4">
        <v>29</v>
      </c>
      <c r="C20" s="4">
        <v>0</v>
      </c>
      <c r="D20" s="4">
        <v>0</v>
      </c>
      <c r="E20" s="4">
        <v>0</v>
      </c>
      <c r="F20" s="4">
        <v>0</v>
      </c>
      <c r="G20" s="4">
        <v>0</v>
      </c>
      <c r="H20" s="4">
        <v>17</v>
      </c>
      <c r="I20" s="4">
        <v>11</v>
      </c>
      <c r="J20" s="4">
        <v>14</v>
      </c>
      <c r="K20" s="4">
        <v>2</v>
      </c>
      <c r="L20" s="4">
        <v>6</v>
      </c>
      <c r="M20" s="4">
        <v>2</v>
      </c>
      <c r="N20" s="4">
        <v>6</v>
      </c>
      <c r="O20" s="4">
        <v>8</v>
      </c>
      <c r="P20" s="4">
        <v>21</v>
      </c>
      <c r="Q20" s="4">
        <v>12</v>
      </c>
      <c r="R20" s="4">
        <v>11</v>
      </c>
      <c r="S20" s="4">
        <v>7</v>
      </c>
      <c r="T20" s="4">
        <v>0</v>
      </c>
      <c r="U20" s="4">
        <v>4</v>
      </c>
      <c r="V20" s="4">
        <v>2</v>
      </c>
      <c r="W20" s="4">
        <v>3</v>
      </c>
      <c r="X20" s="4">
        <v>2</v>
      </c>
      <c r="Y20" s="4">
        <v>3</v>
      </c>
      <c r="Z20" s="4">
        <v>3</v>
      </c>
      <c r="AA20" s="4">
        <v>6</v>
      </c>
      <c r="AB20" s="4">
        <v>3</v>
      </c>
      <c r="AC20" s="4">
        <v>2</v>
      </c>
      <c r="AD20" s="4">
        <v>1</v>
      </c>
      <c r="AE20" s="4">
        <v>0</v>
      </c>
      <c r="AF20" s="4">
        <v>7</v>
      </c>
      <c r="AG20" s="4">
        <v>13</v>
      </c>
      <c r="AH20" s="4">
        <v>2</v>
      </c>
      <c r="AI20" s="4">
        <v>3</v>
      </c>
      <c r="AJ20" s="4">
        <v>5</v>
      </c>
      <c r="AK20" s="4">
        <v>20</v>
      </c>
      <c r="AL20" s="4">
        <v>9</v>
      </c>
    </row>
    <row r="21" spans="1:38">
      <c r="A21" s="8" t="s">
        <v>55</v>
      </c>
      <c r="B21" s="12">
        <v>5.8623893881005898E-3</v>
      </c>
      <c r="C21" s="12">
        <v>0</v>
      </c>
      <c r="D21" s="12">
        <v>0</v>
      </c>
      <c r="E21" s="12">
        <v>0</v>
      </c>
      <c r="F21" s="12">
        <v>0</v>
      </c>
      <c r="G21" s="12">
        <v>0</v>
      </c>
      <c r="H21" s="12">
        <v>3.1887687586184999E-3</v>
      </c>
      <c r="I21" s="12">
        <v>9.2779392473681093E-3</v>
      </c>
      <c r="J21" s="12">
        <v>0</v>
      </c>
      <c r="K21" s="12">
        <v>8.4165421212403797E-3</v>
      </c>
      <c r="L21" s="12">
        <v>4.2738251235364703E-3</v>
      </c>
      <c r="M21" s="12">
        <v>5.1858890506431797E-3</v>
      </c>
      <c r="N21" s="12">
        <v>1.1413410059753598E-2</v>
      </c>
      <c r="O21" s="12">
        <v>7.8659245669271509E-3</v>
      </c>
      <c r="P21" s="12">
        <v>3.9355829971951797E-3</v>
      </c>
      <c r="Q21" s="12">
        <v>0</v>
      </c>
      <c r="R21" s="12">
        <v>3.71691711806215E-3</v>
      </c>
      <c r="S21" s="12">
        <v>1.22019633371268E-2</v>
      </c>
      <c r="T21" s="12">
        <v>1.80006814739666E-2</v>
      </c>
      <c r="U21" s="12">
        <v>0</v>
      </c>
      <c r="V21" s="12">
        <v>4.6443582578915696E-3</v>
      </c>
      <c r="W21" s="12">
        <v>0</v>
      </c>
      <c r="X21" s="12">
        <v>1.6720340568663099E-2</v>
      </c>
      <c r="Y21" s="12">
        <v>0</v>
      </c>
      <c r="Z21" s="12">
        <v>6.3764308953713801E-3</v>
      </c>
      <c r="AA21" s="12">
        <v>2.9435648801047899E-3</v>
      </c>
      <c r="AB21" s="12">
        <v>6.3907101427266404E-3</v>
      </c>
      <c r="AC21" s="12">
        <v>0</v>
      </c>
      <c r="AD21" s="12">
        <v>1.57428427918773E-2</v>
      </c>
      <c r="AE21" s="12">
        <v>0</v>
      </c>
      <c r="AF21" s="12">
        <v>2.9928760704728001E-3</v>
      </c>
      <c r="AG21" s="12">
        <v>7.6921108033997099E-3</v>
      </c>
      <c r="AH21" s="12">
        <v>0</v>
      </c>
      <c r="AI21" s="12">
        <v>1.1555922699896798E-2</v>
      </c>
      <c r="AJ21" s="12">
        <v>3.6384138608751399E-3</v>
      </c>
      <c r="AK21" s="12">
        <v>4.2436258664393404E-3</v>
      </c>
      <c r="AL21" s="12">
        <v>8.5284213186583406E-3</v>
      </c>
    </row>
    <row r="22" spans="1:38">
      <c r="A22" s="8"/>
      <c r="B22" s="4">
        <v>11</v>
      </c>
      <c r="C22" s="4">
        <v>0</v>
      </c>
      <c r="D22" s="4">
        <v>0</v>
      </c>
      <c r="E22" s="4">
        <v>0</v>
      </c>
      <c r="F22" s="4">
        <v>0</v>
      </c>
      <c r="G22" s="4">
        <v>0</v>
      </c>
      <c r="H22" s="4">
        <v>3</v>
      </c>
      <c r="I22" s="4">
        <v>9</v>
      </c>
      <c r="J22" s="4">
        <v>0</v>
      </c>
      <c r="K22" s="4">
        <v>2</v>
      </c>
      <c r="L22" s="4">
        <v>1</v>
      </c>
      <c r="M22" s="4">
        <v>1</v>
      </c>
      <c r="N22" s="4">
        <v>7</v>
      </c>
      <c r="O22" s="4">
        <v>8</v>
      </c>
      <c r="P22" s="4">
        <v>4</v>
      </c>
      <c r="Q22" s="4">
        <v>0</v>
      </c>
      <c r="R22" s="4">
        <v>2</v>
      </c>
      <c r="S22" s="4">
        <v>9</v>
      </c>
      <c r="T22" s="4">
        <v>1</v>
      </c>
      <c r="U22" s="4">
        <v>0</v>
      </c>
      <c r="V22" s="4">
        <v>1</v>
      </c>
      <c r="W22" s="4">
        <v>0</v>
      </c>
      <c r="X22" s="4">
        <v>3</v>
      </c>
      <c r="Y22" s="4">
        <v>0</v>
      </c>
      <c r="Z22" s="4">
        <v>2</v>
      </c>
      <c r="AA22" s="4">
        <v>1</v>
      </c>
      <c r="AB22" s="4">
        <v>1</v>
      </c>
      <c r="AC22" s="4">
        <v>0</v>
      </c>
      <c r="AD22" s="4">
        <v>3</v>
      </c>
      <c r="AE22" s="4">
        <v>0</v>
      </c>
      <c r="AF22" s="4">
        <v>3</v>
      </c>
      <c r="AG22" s="4">
        <v>2</v>
      </c>
      <c r="AH22" s="4">
        <v>0</v>
      </c>
      <c r="AI22" s="4">
        <v>6</v>
      </c>
      <c r="AJ22" s="4">
        <v>1</v>
      </c>
      <c r="AK22" s="4">
        <v>5</v>
      </c>
      <c r="AL22" s="4">
        <v>6</v>
      </c>
    </row>
    <row r="23" spans="1:38">
      <c r="A23" s="8" t="s">
        <v>56</v>
      </c>
      <c r="B23" s="12">
        <v>7.3358717518938105E-2</v>
      </c>
      <c r="C23" s="12">
        <v>0</v>
      </c>
      <c r="D23" s="12">
        <v>0</v>
      </c>
      <c r="E23" s="12">
        <v>0</v>
      </c>
      <c r="F23" s="12">
        <v>0</v>
      </c>
      <c r="G23" s="12">
        <v>1</v>
      </c>
      <c r="H23" s="12">
        <v>3.3099738925658005E-2</v>
      </c>
      <c r="I23" s="12">
        <v>2.8995991765044301E-2</v>
      </c>
      <c r="J23" s="12">
        <v>6.3455235878743896E-2</v>
      </c>
      <c r="K23" s="12">
        <v>7.7303890791367597E-2</v>
      </c>
      <c r="L23" s="12">
        <v>0.18273183247990399</v>
      </c>
      <c r="M23" s="12">
        <v>4.4987946733157293E-2</v>
      </c>
      <c r="N23" s="12">
        <v>3.0843928580911499E-2</v>
      </c>
      <c r="O23" s="12">
        <v>6.0973105662996199E-2</v>
      </c>
      <c r="P23" s="12">
        <v>8.5270001299480397E-2</v>
      </c>
      <c r="Q23" s="12">
        <v>0.13515205205552699</v>
      </c>
      <c r="R23" s="12">
        <v>6.5509778226528301E-2</v>
      </c>
      <c r="S23" s="12">
        <v>3.3712873049046001E-2</v>
      </c>
      <c r="T23" s="12">
        <v>0.12170213155327099</v>
      </c>
      <c r="U23" s="12">
        <v>5.5586175403178201E-2</v>
      </c>
      <c r="V23" s="12">
        <v>9.1504463509964301E-2</v>
      </c>
      <c r="W23" s="12">
        <v>7.3149870508045695E-2</v>
      </c>
      <c r="X23" s="12">
        <v>6.4443606640657999E-2</v>
      </c>
      <c r="Y23" s="12">
        <v>7.4969310113973703E-2</v>
      </c>
      <c r="Z23" s="12">
        <v>7.015271224454929E-2</v>
      </c>
      <c r="AA23" s="12">
        <v>7.3142118835404904E-2</v>
      </c>
      <c r="AB23" s="12">
        <v>8.4271055045655102E-2</v>
      </c>
      <c r="AC23" s="12">
        <v>7.7203101140062E-2</v>
      </c>
      <c r="AD23" s="12">
        <v>5.5185778853887507E-2</v>
      </c>
      <c r="AE23" s="12">
        <v>0</v>
      </c>
      <c r="AF23" s="12">
        <v>6.98016158288602E-2</v>
      </c>
      <c r="AG23" s="12">
        <v>9.0483628615561806E-2</v>
      </c>
      <c r="AH23" s="12">
        <v>0.13236965064425299</v>
      </c>
      <c r="AI23" s="12">
        <v>2.7459729503944898E-2</v>
      </c>
      <c r="AJ23" s="12">
        <v>0.15244357534106801</v>
      </c>
      <c r="AK23" s="12">
        <v>7.5306346863445797E-2</v>
      </c>
      <c r="AL23" s="12">
        <v>7.0151058122203194E-2</v>
      </c>
    </row>
    <row r="24" spans="1:38">
      <c r="A24" s="8"/>
      <c r="B24" s="4">
        <v>143</v>
      </c>
      <c r="C24" s="4">
        <v>0</v>
      </c>
      <c r="D24" s="4">
        <v>0</v>
      </c>
      <c r="E24" s="4">
        <v>0</v>
      </c>
      <c r="F24" s="4">
        <v>0</v>
      </c>
      <c r="G24" s="4">
        <v>56</v>
      </c>
      <c r="H24" s="4">
        <v>29</v>
      </c>
      <c r="I24" s="4">
        <v>27</v>
      </c>
      <c r="J24" s="4">
        <v>36</v>
      </c>
      <c r="K24" s="4">
        <v>15</v>
      </c>
      <c r="L24" s="4">
        <v>63</v>
      </c>
      <c r="M24" s="4">
        <v>10</v>
      </c>
      <c r="N24" s="4">
        <v>19</v>
      </c>
      <c r="O24" s="4">
        <v>58</v>
      </c>
      <c r="P24" s="4">
        <v>85</v>
      </c>
      <c r="Q24" s="4">
        <v>75</v>
      </c>
      <c r="R24" s="4">
        <v>43</v>
      </c>
      <c r="S24" s="4">
        <v>25</v>
      </c>
      <c r="T24" s="4">
        <v>10</v>
      </c>
      <c r="U24" s="4">
        <v>12</v>
      </c>
      <c r="V24" s="4">
        <v>15</v>
      </c>
      <c r="W24" s="4">
        <v>11</v>
      </c>
      <c r="X24" s="4">
        <v>11</v>
      </c>
      <c r="Y24" s="4">
        <v>14</v>
      </c>
      <c r="Z24" s="4">
        <v>18</v>
      </c>
      <c r="AA24" s="4">
        <v>20</v>
      </c>
      <c r="AB24" s="4">
        <v>14</v>
      </c>
      <c r="AC24" s="4">
        <v>7</v>
      </c>
      <c r="AD24" s="4">
        <v>9</v>
      </c>
      <c r="AE24" s="4">
        <v>0</v>
      </c>
      <c r="AF24" s="4">
        <v>62</v>
      </c>
      <c r="AG24" s="4">
        <v>29</v>
      </c>
      <c r="AH24" s="4">
        <v>6</v>
      </c>
      <c r="AI24" s="4">
        <v>13</v>
      </c>
      <c r="AJ24" s="4">
        <v>32</v>
      </c>
      <c r="AK24" s="4">
        <v>91</v>
      </c>
      <c r="AL24" s="4">
        <v>52</v>
      </c>
    </row>
    <row r="25" spans="1:38">
      <c r="A25" s="8" t="s">
        <v>57</v>
      </c>
      <c r="B25" s="12">
        <v>1.5387705155306901E-2</v>
      </c>
      <c r="C25" s="12">
        <v>0</v>
      </c>
      <c r="D25" s="12">
        <v>0</v>
      </c>
      <c r="E25" s="12">
        <v>0</v>
      </c>
      <c r="F25" s="12">
        <v>0</v>
      </c>
      <c r="G25" s="12">
        <v>0</v>
      </c>
      <c r="H25" s="12">
        <v>9.6540682428961494E-3</v>
      </c>
      <c r="I25" s="12">
        <v>1.5753868314186199E-2</v>
      </c>
      <c r="J25" s="12">
        <v>5.3115793687586298E-3</v>
      </c>
      <c r="K25" s="12">
        <v>2.2283416920762401E-2</v>
      </c>
      <c r="L25" s="12">
        <v>3.6525741547154801E-2</v>
      </c>
      <c r="M25" s="12">
        <v>1.15093903832756E-2</v>
      </c>
      <c r="N25" s="12">
        <v>1.2021583120284601E-2</v>
      </c>
      <c r="O25" s="12">
        <v>1.0626081602557401E-2</v>
      </c>
      <c r="P25" s="12">
        <v>1.99669742340245E-2</v>
      </c>
      <c r="Q25" s="12">
        <v>1.60274345279494E-2</v>
      </c>
      <c r="R25" s="12">
        <v>1.8075126038196599E-2</v>
      </c>
      <c r="S25" s="12">
        <v>1.25072559201783E-2</v>
      </c>
      <c r="T25" s="12">
        <v>0</v>
      </c>
      <c r="U25" s="12">
        <v>1.34125066071786E-2</v>
      </c>
      <c r="V25" s="12">
        <v>1.2500581686968399E-2</v>
      </c>
      <c r="W25" s="12">
        <v>0</v>
      </c>
      <c r="X25" s="12">
        <v>7.7069231222759403E-3</v>
      </c>
      <c r="Y25" s="12">
        <v>3.8920492680180899E-2</v>
      </c>
      <c r="Z25" s="12">
        <v>1.8887353148820899E-2</v>
      </c>
      <c r="AA25" s="12">
        <v>1.2367414610426E-2</v>
      </c>
      <c r="AB25" s="12">
        <v>1.2753538707764E-2</v>
      </c>
      <c r="AC25" s="12">
        <v>1.3861486142687601E-2</v>
      </c>
      <c r="AD25" s="12">
        <v>2.6510658544074001E-2</v>
      </c>
      <c r="AE25" s="12">
        <v>0</v>
      </c>
      <c r="AF25" s="12">
        <v>1.4061826249030301E-2</v>
      </c>
      <c r="AG25" s="12">
        <v>2.0628750249877301E-2</v>
      </c>
      <c r="AH25" s="12">
        <v>4.2773207595325602E-2</v>
      </c>
      <c r="AI25" s="12">
        <v>1.1741316184462301E-2</v>
      </c>
      <c r="AJ25" s="12">
        <v>1.4917669425098199E-2</v>
      </c>
      <c r="AK25" s="12">
        <v>1.5809680808547399E-2</v>
      </c>
      <c r="AL25" s="12">
        <v>1.46927299162414E-2</v>
      </c>
    </row>
    <row r="26" spans="1:38">
      <c r="A26" s="8"/>
      <c r="B26" s="4">
        <v>30</v>
      </c>
      <c r="C26" s="4">
        <v>0</v>
      </c>
      <c r="D26" s="4">
        <v>0</v>
      </c>
      <c r="E26" s="4">
        <v>0</v>
      </c>
      <c r="F26" s="4">
        <v>0</v>
      </c>
      <c r="G26" s="4">
        <v>0</v>
      </c>
      <c r="H26" s="4">
        <v>8</v>
      </c>
      <c r="I26" s="4">
        <v>15</v>
      </c>
      <c r="J26" s="4">
        <v>3</v>
      </c>
      <c r="K26" s="4">
        <v>4</v>
      </c>
      <c r="L26" s="4">
        <v>13</v>
      </c>
      <c r="M26" s="4">
        <v>2</v>
      </c>
      <c r="N26" s="4">
        <v>8</v>
      </c>
      <c r="O26" s="4">
        <v>10</v>
      </c>
      <c r="P26" s="4">
        <v>20</v>
      </c>
      <c r="Q26" s="4">
        <v>9</v>
      </c>
      <c r="R26" s="4">
        <v>12</v>
      </c>
      <c r="S26" s="4">
        <v>9</v>
      </c>
      <c r="T26" s="4">
        <v>0</v>
      </c>
      <c r="U26" s="4">
        <v>3</v>
      </c>
      <c r="V26" s="4">
        <v>2</v>
      </c>
      <c r="W26" s="4">
        <v>0</v>
      </c>
      <c r="X26" s="4">
        <v>1</v>
      </c>
      <c r="Y26" s="4">
        <v>7</v>
      </c>
      <c r="Z26" s="4">
        <v>5</v>
      </c>
      <c r="AA26" s="4">
        <v>3</v>
      </c>
      <c r="AB26" s="4">
        <v>2</v>
      </c>
      <c r="AC26" s="4">
        <v>1</v>
      </c>
      <c r="AD26" s="4">
        <v>4</v>
      </c>
      <c r="AE26" s="4">
        <v>0</v>
      </c>
      <c r="AF26" s="4">
        <v>13</v>
      </c>
      <c r="AG26" s="4">
        <v>7</v>
      </c>
      <c r="AH26" s="4">
        <v>2</v>
      </c>
      <c r="AI26" s="4">
        <v>6</v>
      </c>
      <c r="AJ26" s="4">
        <v>3</v>
      </c>
      <c r="AK26" s="4">
        <v>19</v>
      </c>
      <c r="AL26" s="4">
        <v>11</v>
      </c>
    </row>
    <row r="27" spans="1:38">
      <c r="A27" s="8" t="s">
        <v>58</v>
      </c>
      <c r="B27" s="12">
        <v>1.51309881122823E-2</v>
      </c>
      <c r="C27" s="12">
        <v>0</v>
      </c>
      <c r="D27" s="12">
        <v>0</v>
      </c>
      <c r="E27" s="12">
        <v>0</v>
      </c>
      <c r="F27" s="12">
        <v>0</v>
      </c>
      <c r="G27" s="12">
        <v>0</v>
      </c>
      <c r="H27" s="12">
        <v>6.4610552620691895E-3</v>
      </c>
      <c r="I27" s="12">
        <v>2.0009565487753803E-2</v>
      </c>
      <c r="J27" s="12">
        <v>4.0947822032160498E-3</v>
      </c>
      <c r="K27" s="12">
        <v>3.8125191725909701E-3</v>
      </c>
      <c r="L27" s="12">
        <v>5.3936271959464398E-2</v>
      </c>
      <c r="M27" s="12">
        <v>1.0568723584697799E-2</v>
      </c>
      <c r="N27" s="12">
        <v>8.9694052963672707E-3</v>
      </c>
      <c r="O27" s="12">
        <v>1.14669332724957E-2</v>
      </c>
      <c r="P27" s="12">
        <v>1.86547217389928E-2</v>
      </c>
      <c r="Q27" s="12">
        <v>1.7828996519998801E-2</v>
      </c>
      <c r="R27" s="12">
        <v>1.7038915896318202E-2</v>
      </c>
      <c r="S27" s="12">
        <v>1.13921394581568E-2</v>
      </c>
      <c r="T27" s="12">
        <v>1.30070431542393E-2</v>
      </c>
      <c r="U27" s="12">
        <v>9.195054476640499E-3</v>
      </c>
      <c r="V27" s="12">
        <v>4.5310759939847997E-3</v>
      </c>
      <c r="W27" s="12">
        <v>7.4029298633802795E-3</v>
      </c>
      <c r="X27" s="12">
        <v>3.4734171740685799E-2</v>
      </c>
      <c r="Y27" s="12">
        <v>1.57096761201647E-2</v>
      </c>
      <c r="Z27" s="12">
        <v>1.40133697211338E-2</v>
      </c>
      <c r="AA27" s="12">
        <v>2.34029898841536E-2</v>
      </c>
      <c r="AB27" s="12">
        <v>5.2370868421630001E-3</v>
      </c>
      <c r="AC27" s="12">
        <v>8.9341451554921011E-3</v>
      </c>
      <c r="AD27" s="12">
        <v>2.1683688975930503E-2</v>
      </c>
      <c r="AE27" s="12">
        <v>0</v>
      </c>
      <c r="AF27" s="12">
        <v>1.4173024409323901E-2</v>
      </c>
      <c r="AG27" s="12">
        <v>1.8643067863257402E-2</v>
      </c>
      <c r="AH27" s="12">
        <v>3.9651661336269399E-2</v>
      </c>
      <c r="AI27" s="12">
        <v>1.1151903326806101E-2</v>
      </c>
      <c r="AJ27" s="12">
        <v>1.7165918177584002E-2</v>
      </c>
      <c r="AK27" s="12">
        <v>1.53627725823178E-2</v>
      </c>
      <c r="AL27" s="12">
        <v>1.4749249340773601E-2</v>
      </c>
    </row>
    <row r="28" spans="1:38">
      <c r="A28" s="8"/>
      <c r="B28" s="4">
        <v>30</v>
      </c>
      <c r="C28" s="4">
        <v>0</v>
      </c>
      <c r="D28" s="4">
        <v>0</v>
      </c>
      <c r="E28" s="4">
        <v>0</v>
      </c>
      <c r="F28" s="4">
        <v>0</v>
      </c>
      <c r="G28" s="4">
        <v>0</v>
      </c>
      <c r="H28" s="4">
        <v>6</v>
      </c>
      <c r="I28" s="4">
        <v>19</v>
      </c>
      <c r="J28" s="4">
        <v>2</v>
      </c>
      <c r="K28" s="4">
        <v>1</v>
      </c>
      <c r="L28" s="4">
        <v>19</v>
      </c>
      <c r="M28" s="4">
        <v>2</v>
      </c>
      <c r="N28" s="4">
        <v>6</v>
      </c>
      <c r="O28" s="4">
        <v>11</v>
      </c>
      <c r="P28" s="4">
        <v>19</v>
      </c>
      <c r="Q28" s="4">
        <v>10</v>
      </c>
      <c r="R28" s="4">
        <v>11</v>
      </c>
      <c r="S28" s="4">
        <v>8</v>
      </c>
      <c r="T28" s="4">
        <v>1</v>
      </c>
      <c r="U28" s="4">
        <v>2</v>
      </c>
      <c r="V28" s="4">
        <v>1</v>
      </c>
      <c r="W28" s="4">
        <v>1</v>
      </c>
      <c r="X28" s="4">
        <v>6</v>
      </c>
      <c r="Y28" s="4">
        <v>3</v>
      </c>
      <c r="Z28" s="4">
        <v>4</v>
      </c>
      <c r="AA28" s="4">
        <v>6</v>
      </c>
      <c r="AB28" s="4">
        <v>1</v>
      </c>
      <c r="AC28" s="4">
        <v>1</v>
      </c>
      <c r="AD28" s="4">
        <v>4</v>
      </c>
      <c r="AE28" s="4">
        <v>0</v>
      </c>
      <c r="AF28" s="4">
        <v>13</v>
      </c>
      <c r="AG28" s="4">
        <v>6</v>
      </c>
      <c r="AH28" s="4">
        <v>2</v>
      </c>
      <c r="AI28" s="4">
        <v>5</v>
      </c>
      <c r="AJ28" s="4">
        <v>4</v>
      </c>
      <c r="AK28" s="4">
        <v>19</v>
      </c>
      <c r="AL28" s="4">
        <v>11</v>
      </c>
    </row>
    <row r="30" spans="1:38">
      <c r="A30" s="13" t="s">
        <v>108</v>
      </c>
    </row>
  </sheetData>
  <mergeCells count="20">
    <mergeCell ref="A27:A28"/>
    <mergeCell ref="A17:A18"/>
    <mergeCell ref="A19:A20"/>
    <mergeCell ref="A21:A22"/>
    <mergeCell ref="A23:A24"/>
    <mergeCell ref="A25:A26"/>
    <mergeCell ref="A7:A8"/>
    <mergeCell ref="A9:A10"/>
    <mergeCell ref="A11:A12"/>
    <mergeCell ref="A13:A14"/>
    <mergeCell ref="A15:A16"/>
    <mergeCell ref="A1:AL1"/>
    <mergeCell ref="A2:A3"/>
    <mergeCell ref="C2:G2"/>
    <mergeCell ref="H2:I2"/>
    <mergeCell ref="J2:N2"/>
    <mergeCell ref="O2:P2"/>
    <mergeCell ref="Q2:S2"/>
    <mergeCell ref="T2:AE2"/>
    <mergeCell ref="AF2:AL2"/>
  </mergeCells>
  <hyperlinks>
    <hyperlink ref="A30" location="'Index'!A1" display="Return to index" xr:uid="{AFAC1766-FC6C-4833-B713-49EC96223EE0}"/>
  </hyperlink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14"/>
  <sheetViews>
    <sheetView showGridLines="0" workbookViewId="0">
      <pane xSplit="1" topLeftCell="AE1" activePane="topRight" state="frozen"/>
      <selection activeCell="A4" sqref="A4:XFD4"/>
      <selection pane="topRight" sqref="A1:XFD1048576"/>
    </sheetView>
  </sheetViews>
  <sheetFormatPr defaultColWidth="9.140625" defaultRowHeight="15"/>
  <cols>
    <col min="1" max="1" width="45.7109375" style="35" customWidth="1"/>
    <col min="2" max="38" width="14.7109375" style="35" customWidth="1"/>
    <col min="39" max="16384" width="9.140625" style="35"/>
  </cols>
  <sheetData>
    <row r="1" spans="1:38" ht="35.1" customHeight="1">
      <c r="A1" s="34" t="s">
        <v>59</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row>
    <row r="2" spans="1:38" ht="53.65" customHeight="1">
      <c r="A2" s="36" t="s">
        <v>1</v>
      </c>
      <c r="B2" s="37"/>
      <c r="C2" s="38"/>
      <c r="D2" s="38"/>
      <c r="E2" s="38"/>
      <c r="F2" s="38"/>
      <c r="G2" s="38"/>
      <c r="H2" s="38" t="s">
        <v>2</v>
      </c>
      <c r="I2" s="38"/>
      <c r="J2" s="38" t="s">
        <v>3</v>
      </c>
      <c r="K2" s="38"/>
      <c r="L2" s="38"/>
      <c r="M2" s="38"/>
      <c r="N2" s="38"/>
      <c r="O2" s="38" t="s">
        <v>4</v>
      </c>
      <c r="P2" s="38"/>
      <c r="Q2" s="38" t="s">
        <v>5</v>
      </c>
      <c r="R2" s="38"/>
      <c r="S2" s="38"/>
      <c r="T2" s="38" t="s">
        <v>6</v>
      </c>
      <c r="U2" s="38"/>
      <c r="V2" s="38"/>
      <c r="W2" s="38"/>
      <c r="X2" s="38"/>
      <c r="Y2" s="38"/>
      <c r="Z2" s="38"/>
      <c r="AA2" s="38"/>
      <c r="AB2" s="38"/>
      <c r="AC2" s="38"/>
      <c r="AD2" s="38"/>
      <c r="AE2" s="38"/>
      <c r="AF2" s="38" t="s">
        <v>7</v>
      </c>
      <c r="AG2" s="38"/>
      <c r="AH2" s="38"/>
      <c r="AI2" s="38"/>
      <c r="AJ2" s="38"/>
      <c r="AK2" s="38"/>
      <c r="AL2" s="38"/>
    </row>
    <row r="3" spans="1:38" ht="60">
      <c r="A3" s="36"/>
      <c r="B3" s="37" t="s">
        <v>8</v>
      </c>
      <c r="C3" s="37" t="s">
        <v>9</v>
      </c>
      <c r="D3" s="37" t="s">
        <v>10</v>
      </c>
      <c r="E3" s="37" t="s">
        <v>11</v>
      </c>
      <c r="F3" s="37" t="s">
        <v>12</v>
      </c>
      <c r="G3" s="37" t="s">
        <v>13</v>
      </c>
      <c r="H3" s="37" t="s">
        <v>14</v>
      </c>
      <c r="I3" s="37" t="s">
        <v>15</v>
      </c>
      <c r="J3" s="37" t="s">
        <v>16</v>
      </c>
      <c r="K3" s="37" t="s">
        <v>17</v>
      </c>
      <c r="L3" s="37" t="s">
        <v>18</v>
      </c>
      <c r="M3" s="37" t="s">
        <v>19</v>
      </c>
      <c r="N3" s="37" t="s">
        <v>20</v>
      </c>
      <c r="O3" s="37" t="s">
        <v>21</v>
      </c>
      <c r="P3" s="37" t="s">
        <v>22</v>
      </c>
      <c r="Q3" s="37" t="s">
        <v>23</v>
      </c>
      <c r="R3" s="37" t="s">
        <v>24</v>
      </c>
      <c r="S3" s="37" t="s">
        <v>25</v>
      </c>
      <c r="T3" s="37" t="s">
        <v>26</v>
      </c>
      <c r="U3" s="37" t="s">
        <v>27</v>
      </c>
      <c r="V3" s="37" t="s">
        <v>28</v>
      </c>
      <c r="W3" s="37" t="s">
        <v>29</v>
      </c>
      <c r="X3" s="37" t="s">
        <v>30</v>
      </c>
      <c r="Y3" s="37" t="s">
        <v>31</v>
      </c>
      <c r="Z3" s="37" t="s">
        <v>32</v>
      </c>
      <c r="AA3" s="37" t="s">
        <v>33</v>
      </c>
      <c r="AB3" s="37" t="s">
        <v>34</v>
      </c>
      <c r="AC3" s="37" t="s">
        <v>35</v>
      </c>
      <c r="AD3" s="37" t="s">
        <v>36</v>
      </c>
      <c r="AE3" s="37" t="s">
        <v>37</v>
      </c>
      <c r="AF3" s="37" t="s">
        <v>38</v>
      </c>
      <c r="AG3" s="37" t="s">
        <v>39</v>
      </c>
      <c r="AH3" s="37" t="s">
        <v>40</v>
      </c>
      <c r="AI3" s="37" t="s">
        <v>41</v>
      </c>
      <c r="AJ3" s="37" t="s">
        <v>42</v>
      </c>
      <c r="AK3" s="37" t="s">
        <v>43</v>
      </c>
      <c r="AL3" s="37" t="s">
        <v>44</v>
      </c>
    </row>
    <row r="4" spans="1:38">
      <c r="A4" s="39" t="s">
        <v>45</v>
      </c>
      <c r="B4" s="40">
        <v>2007</v>
      </c>
      <c r="C4" s="40">
        <v>202</v>
      </c>
      <c r="D4" s="40">
        <v>545</v>
      </c>
      <c r="E4" s="40">
        <v>470</v>
      </c>
      <c r="F4" s="40">
        <v>221</v>
      </c>
      <c r="G4" s="40">
        <v>56</v>
      </c>
      <c r="H4" s="40">
        <v>890</v>
      </c>
      <c r="I4" s="40">
        <v>960</v>
      </c>
      <c r="J4" s="40">
        <v>581</v>
      </c>
      <c r="K4" s="40">
        <v>204</v>
      </c>
      <c r="L4" s="40">
        <v>357</v>
      </c>
      <c r="M4" s="40">
        <v>217</v>
      </c>
      <c r="N4" s="40">
        <v>648</v>
      </c>
      <c r="O4" s="40">
        <v>980</v>
      </c>
      <c r="P4" s="40">
        <v>1027</v>
      </c>
      <c r="Q4" s="40">
        <v>567</v>
      </c>
      <c r="R4" s="40">
        <v>678</v>
      </c>
      <c r="S4" s="40">
        <v>762</v>
      </c>
      <c r="T4" s="40">
        <v>82</v>
      </c>
      <c r="U4" s="40">
        <v>220</v>
      </c>
      <c r="V4" s="40">
        <v>165</v>
      </c>
      <c r="W4" s="40">
        <v>146</v>
      </c>
      <c r="X4" s="40">
        <v>176</v>
      </c>
      <c r="Y4" s="40">
        <v>187</v>
      </c>
      <c r="Z4" s="40">
        <v>263</v>
      </c>
      <c r="AA4" s="40">
        <v>275</v>
      </c>
      <c r="AB4" s="40">
        <v>172</v>
      </c>
      <c r="AC4" s="40">
        <v>96</v>
      </c>
      <c r="AD4" s="40">
        <v>169</v>
      </c>
      <c r="AE4" s="40">
        <v>56</v>
      </c>
      <c r="AF4" s="40">
        <v>914</v>
      </c>
      <c r="AG4" s="40">
        <v>332</v>
      </c>
      <c r="AH4" s="40">
        <v>51</v>
      </c>
      <c r="AI4" s="40">
        <v>492</v>
      </c>
      <c r="AJ4" s="40">
        <v>218</v>
      </c>
      <c r="AK4" s="40">
        <v>1247</v>
      </c>
      <c r="AL4" s="40">
        <v>760</v>
      </c>
    </row>
    <row r="5" spans="1:38">
      <c r="A5" s="41" t="s">
        <v>14</v>
      </c>
      <c r="B5" s="42">
        <v>0.44926064973526603</v>
      </c>
      <c r="C5" s="42">
        <v>0.734779318856562</v>
      </c>
      <c r="D5" s="42">
        <v>5.5595420558314498E-2</v>
      </c>
      <c r="E5" s="42">
        <v>0.90929537667447702</v>
      </c>
      <c r="F5" s="42">
        <v>0.123192496738305</v>
      </c>
      <c r="G5" s="42">
        <v>0.36314988766012202</v>
      </c>
      <c r="H5" s="42">
        <v>0.85866885792981806</v>
      </c>
      <c r="I5" s="42">
        <v>7.3135538068792902E-2</v>
      </c>
      <c r="J5" s="42">
        <v>0.93919532438980402</v>
      </c>
      <c r="K5" s="42">
        <v>0.86431565640539798</v>
      </c>
      <c r="L5" s="42">
        <v>0.37902030329613401</v>
      </c>
      <c r="M5" s="42">
        <v>9.18618459070593E-2</v>
      </c>
      <c r="N5" s="42">
        <v>3.7593466838176201E-2</v>
      </c>
      <c r="O5" s="42">
        <v>0.41491550480420303</v>
      </c>
      <c r="P5" s="42">
        <v>0.48202202527697502</v>
      </c>
      <c r="Q5" s="42">
        <v>0.57567131022682505</v>
      </c>
      <c r="R5" s="42">
        <v>0.462165424056802</v>
      </c>
      <c r="S5" s="42">
        <v>0.34364113185336204</v>
      </c>
      <c r="T5" s="42">
        <v>0.46771444602951801</v>
      </c>
      <c r="U5" s="42">
        <v>0.47327712534993999</v>
      </c>
      <c r="V5" s="42">
        <v>0.41932895454760699</v>
      </c>
      <c r="W5" s="42">
        <v>0.30038843274663302</v>
      </c>
      <c r="X5" s="42">
        <v>0.386793037191907</v>
      </c>
      <c r="Y5" s="42">
        <v>0.43310962007301002</v>
      </c>
      <c r="Z5" s="42">
        <v>0.592476306993312</v>
      </c>
      <c r="AA5" s="42">
        <v>0.42579879548525001</v>
      </c>
      <c r="AB5" s="42">
        <v>0.41356564262447298</v>
      </c>
      <c r="AC5" s="42">
        <v>0.42120045476844703</v>
      </c>
      <c r="AD5" s="42">
        <v>0.51220015482297998</v>
      </c>
      <c r="AE5" s="42">
        <v>0.464634213400479</v>
      </c>
      <c r="AF5" s="42">
        <v>0.50924574878769302</v>
      </c>
      <c r="AG5" s="42">
        <v>0.46726597943301695</v>
      </c>
      <c r="AH5" s="42">
        <v>0.43456373428640399</v>
      </c>
      <c r="AI5" s="42">
        <v>0.34703616278427096</v>
      </c>
      <c r="AJ5" s="42">
        <v>0.40438449637853702</v>
      </c>
      <c r="AK5" s="42">
        <v>0.49805294590305299</v>
      </c>
      <c r="AL5" s="42">
        <v>0.36927945586208699</v>
      </c>
    </row>
    <row r="6" spans="1:38">
      <c r="A6" s="41"/>
      <c r="B6" s="43">
        <v>902</v>
      </c>
      <c r="C6" s="43">
        <v>148</v>
      </c>
      <c r="D6" s="43">
        <v>30</v>
      </c>
      <c r="E6" s="43">
        <v>427</v>
      </c>
      <c r="F6" s="43">
        <v>27</v>
      </c>
      <c r="G6" s="43">
        <v>20</v>
      </c>
      <c r="H6" s="43">
        <v>764</v>
      </c>
      <c r="I6" s="43">
        <v>70</v>
      </c>
      <c r="J6" s="43">
        <v>546</v>
      </c>
      <c r="K6" s="43">
        <v>176</v>
      </c>
      <c r="L6" s="43">
        <v>135</v>
      </c>
      <c r="M6" s="43">
        <v>20</v>
      </c>
      <c r="N6" s="43">
        <v>24</v>
      </c>
      <c r="O6" s="43">
        <v>407</v>
      </c>
      <c r="P6" s="43">
        <v>495</v>
      </c>
      <c r="Q6" s="43">
        <v>327</v>
      </c>
      <c r="R6" s="43">
        <v>313</v>
      </c>
      <c r="S6" s="43">
        <v>262</v>
      </c>
      <c r="T6" s="43">
        <v>38</v>
      </c>
      <c r="U6" s="43">
        <v>104</v>
      </c>
      <c r="V6" s="43">
        <v>69</v>
      </c>
      <c r="W6" s="43">
        <v>44</v>
      </c>
      <c r="X6" s="43">
        <v>68</v>
      </c>
      <c r="Y6" s="43">
        <v>81</v>
      </c>
      <c r="Z6" s="43">
        <v>156</v>
      </c>
      <c r="AA6" s="43">
        <v>117</v>
      </c>
      <c r="AB6" s="43">
        <v>71</v>
      </c>
      <c r="AC6" s="43">
        <v>40</v>
      </c>
      <c r="AD6" s="43">
        <v>87</v>
      </c>
      <c r="AE6" s="43">
        <v>26</v>
      </c>
      <c r="AF6" s="43">
        <v>466</v>
      </c>
      <c r="AG6" s="43">
        <v>155</v>
      </c>
      <c r="AH6" s="43">
        <v>22</v>
      </c>
      <c r="AI6" s="43">
        <v>171</v>
      </c>
      <c r="AJ6" s="43">
        <v>88</v>
      </c>
      <c r="AK6" s="43">
        <v>621</v>
      </c>
      <c r="AL6" s="43">
        <v>281</v>
      </c>
    </row>
    <row r="7" spans="1:38">
      <c r="A7" s="41" t="s">
        <v>15</v>
      </c>
      <c r="B7" s="42">
        <v>0.45305937012104797</v>
      </c>
      <c r="C7" s="42">
        <v>0.17424310843656202</v>
      </c>
      <c r="D7" s="42">
        <v>0.89708128972646894</v>
      </c>
      <c r="E7" s="42">
        <v>5.7487520255335697E-2</v>
      </c>
      <c r="F7" s="42">
        <v>0.74011778749531498</v>
      </c>
      <c r="G7" s="42">
        <v>0.41172188931613901</v>
      </c>
      <c r="H7" s="42">
        <v>8.5540385088375401E-2</v>
      </c>
      <c r="I7" s="42">
        <v>0.83608478960325694</v>
      </c>
      <c r="J7" s="42">
        <v>4.9916988158088399E-2</v>
      </c>
      <c r="K7" s="42">
        <v>8.1994266649448394E-2</v>
      </c>
      <c r="L7" s="42">
        <v>0.235404394725727</v>
      </c>
      <c r="M7" s="42">
        <v>0.785436330098505</v>
      </c>
      <c r="N7" s="42">
        <v>0.94005201907241398</v>
      </c>
      <c r="O7" s="42">
        <v>0.49112830607487296</v>
      </c>
      <c r="P7" s="42">
        <v>0.41674592000284399</v>
      </c>
      <c r="Q7" s="42">
        <v>0.31747919937980701</v>
      </c>
      <c r="R7" s="42">
        <v>0.43030381940043805</v>
      </c>
      <c r="S7" s="42">
        <v>0.57427075941674399</v>
      </c>
      <c r="T7" s="42">
        <v>0.48069722061331999</v>
      </c>
      <c r="U7" s="42">
        <v>0.45761008654372298</v>
      </c>
      <c r="V7" s="42">
        <v>0.437575915478295</v>
      </c>
      <c r="W7" s="42">
        <v>0.538184807035747</v>
      </c>
      <c r="X7" s="42">
        <v>0.48538446198556895</v>
      </c>
      <c r="Y7" s="42">
        <v>0.46019799197147299</v>
      </c>
      <c r="Z7" s="42">
        <v>0.36852307103085896</v>
      </c>
      <c r="AA7" s="42">
        <v>0.48077727783547902</v>
      </c>
      <c r="AB7" s="42">
        <v>0.46405475804049301</v>
      </c>
      <c r="AC7" s="42">
        <v>0.50524951873402701</v>
      </c>
      <c r="AD7" s="42">
        <v>0.38503273340823396</v>
      </c>
      <c r="AE7" s="42">
        <v>0.43654385129008799</v>
      </c>
      <c r="AF7" s="42">
        <v>0.40368894743317596</v>
      </c>
      <c r="AG7" s="42">
        <v>0.40254726012988695</v>
      </c>
      <c r="AH7" s="42">
        <v>0.44078288588636</v>
      </c>
      <c r="AI7" s="42">
        <v>0.589480183523163</v>
      </c>
      <c r="AJ7" s="42">
        <v>0.43197166077540206</v>
      </c>
      <c r="AK7" s="42">
        <v>0.40338454650058403</v>
      </c>
      <c r="AL7" s="42">
        <v>0.53448721858593307</v>
      </c>
    </row>
    <row r="8" spans="1:38">
      <c r="A8" s="41"/>
      <c r="B8" s="43">
        <v>909</v>
      </c>
      <c r="C8" s="43">
        <v>35</v>
      </c>
      <c r="D8" s="43">
        <v>489</v>
      </c>
      <c r="E8" s="43">
        <v>27</v>
      </c>
      <c r="F8" s="43">
        <v>164</v>
      </c>
      <c r="G8" s="43">
        <v>23</v>
      </c>
      <c r="H8" s="43">
        <v>76</v>
      </c>
      <c r="I8" s="43">
        <v>803</v>
      </c>
      <c r="J8" s="43">
        <v>29</v>
      </c>
      <c r="K8" s="43">
        <v>17</v>
      </c>
      <c r="L8" s="43">
        <v>84</v>
      </c>
      <c r="M8" s="43">
        <v>171</v>
      </c>
      <c r="N8" s="43">
        <v>609</v>
      </c>
      <c r="O8" s="43">
        <v>481</v>
      </c>
      <c r="P8" s="43">
        <v>428</v>
      </c>
      <c r="Q8" s="43">
        <v>180</v>
      </c>
      <c r="R8" s="43">
        <v>292</v>
      </c>
      <c r="S8" s="43">
        <v>438</v>
      </c>
      <c r="T8" s="43">
        <v>39</v>
      </c>
      <c r="U8" s="43">
        <v>101</v>
      </c>
      <c r="V8" s="43">
        <v>72</v>
      </c>
      <c r="W8" s="43">
        <v>78</v>
      </c>
      <c r="X8" s="43">
        <v>86</v>
      </c>
      <c r="Y8" s="43">
        <v>86</v>
      </c>
      <c r="Z8" s="43">
        <v>97</v>
      </c>
      <c r="AA8" s="43">
        <v>132</v>
      </c>
      <c r="AB8" s="43">
        <v>80</v>
      </c>
      <c r="AC8" s="43">
        <v>49</v>
      </c>
      <c r="AD8" s="43">
        <v>65</v>
      </c>
      <c r="AE8" s="43">
        <v>24</v>
      </c>
      <c r="AF8" s="43">
        <v>369</v>
      </c>
      <c r="AG8" s="43">
        <v>134</v>
      </c>
      <c r="AH8" s="43">
        <v>22</v>
      </c>
      <c r="AI8" s="43">
        <v>290</v>
      </c>
      <c r="AJ8" s="43">
        <v>94</v>
      </c>
      <c r="AK8" s="43">
        <v>503</v>
      </c>
      <c r="AL8" s="43">
        <v>406</v>
      </c>
    </row>
    <row r="9" spans="1:38">
      <c r="A9" s="41" t="s">
        <v>60</v>
      </c>
      <c r="B9" s="42">
        <v>6.63166059797132E-2</v>
      </c>
      <c r="C9" s="42">
        <v>5.84053730591775E-2</v>
      </c>
      <c r="D9" s="42">
        <v>4.0669905445486106E-2</v>
      </c>
      <c r="E9" s="42">
        <v>2.9390467911944902E-2</v>
      </c>
      <c r="F9" s="42">
        <v>0.123348364961732</v>
      </c>
      <c r="G9" s="42">
        <v>0.105128433492913</v>
      </c>
      <c r="H9" s="42">
        <v>4.0961001665387603E-2</v>
      </c>
      <c r="I9" s="42">
        <v>7.6304026863175001E-2</v>
      </c>
      <c r="J9" s="42">
        <v>7.3743501237102001E-3</v>
      </c>
      <c r="K9" s="42">
        <v>3.4713723596629505E-2</v>
      </c>
      <c r="L9" s="42">
        <v>0.261971649127476</v>
      </c>
      <c r="M9" s="42">
        <v>0.10262389018212699</v>
      </c>
      <c r="N9" s="42">
        <v>9.1415385670694307E-3</v>
      </c>
      <c r="O9" s="42">
        <v>5.4746174115455702E-2</v>
      </c>
      <c r="P9" s="42">
        <v>7.7353486570712601E-2</v>
      </c>
      <c r="Q9" s="42">
        <v>7.04203800861605E-2</v>
      </c>
      <c r="R9" s="42">
        <v>7.4547521991488203E-2</v>
      </c>
      <c r="S9" s="42">
        <v>5.59382706731264E-2</v>
      </c>
      <c r="T9" s="42">
        <v>1.8958944448054599E-2</v>
      </c>
      <c r="U9" s="42">
        <v>5.4538097591892196E-2</v>
      </c>
      <c r="V9" s="42">
        <v>0.120091854886841</v>
      </c>
      <c r="W9" s="42">
        <v>9.4208087033804108E-2</v>
      </c>
      <c r="X9" s="42">
        <v>6.995215608567E-2</v>
      </c>
      <c r="Y9" s="42">
        <v>7.1981082965839202E-2</v>
      </c>
      <c r="Z9" s="42">
        <v>2.7745643426260302E-2</v>
      </c>
      <c r="AA9" s="42">
        <v>7.6089226765683304E-2</v>
      </c>
      <c r="AB9" s="42">
        <v>7.7812179109050708E-2</v>
      </c>
      <c r="AC9" s="42">
        <v>3.6283178027440001E-2</v>
      </c>
      <c r="AD9" s="42">
        <v>7.060761645726249E-2</v>
      </c>
      <c r="AE9" s="42">
        <v>5.6295390339233704E-2</v>
      </c>
      <c r="AF9" s="42">
        <v>6.1457345050239004E-2</v>
      </c>
      <c r="AG9" s="42">
        <v>0.10006412905664799</v>
      </c>
      <c r="AH9" s="42">
        <v>7.3389289915026898E-2</v>
      </c>
      <c r="AI9" s="42">
        <v>3.7251394193575198E-2</v>
      </c>
      <c r="AJ9" s="42">
        <v>9.9250876431938403E-2</v>
      </c>
      <c r="AK9" s="42">
        <v>7.1750829984442599E-2</v>
      </c>
      <c r="AL9" s="42">
        <v>5.74087299867913E-2</v>
      </c>
    </row>
    <row r="10" spans="1:38">
      <c r="A10" s="41"/>
      <c r="B10" s="43">
        <v>133</v>
      </c>
      <c r="C10" s="43">
        <v>12</v>
      </c>
      <c r="D10" s="43">
        <v>22</v>
      </c>
      <c r="E10" s="43">
        <v>14</v>
      </c>
      <c r="F10" s="43">
        <v>27</v>
      </c>
      <c r="G10" s="43">
        <v>6</v>
      </c>
      <c r="H10" s="43">
        <v>36</v>
      </c>
      <c r="I10" s="43">
        <v>73</v>
      </c>
      <c r="J10" s="43">
        <v>4</v>
      </c>
      <c r="K10" s="43">
        <v>7</v>
      </c>
      <c r="L10" s="43">
        <v>93</v>
      </c>
      <c r="M10" s="43">
        <v>22</v>
      </c>
      <c r="N10" s="43">
        <v>6</v>
      </c>
      <c r="O10" s="43">
        <v>54</v>
      </c>
      <c r="P10" s="43">
        <v>79</v>
      </c>
      <c r="Q10" s="43">
        <v>40</v>
      </c>
      <c r="R10" s="43">
        <v>51</v>
      </c>
      <c r="S10" s="43">
        <v>43</v>
      </c>
      <c r="T10" s="43">
        <v>2</v>
      </c>
      <c r="U10" s="43">
        <v>12</v>
      </c>
      <c r="V10" s="43">
        <v>20</v>
      </c>
      <c r="W10" s="43">
        <v>14</v>
      </c>
      <c r="X10" s="43">
        <v>12</v>
      </c>
      <c r="Y10" s="43">
        <v>13</v>
      </c>
      <c r="Z10" s="43">
        <v>7</v>
      </c>
      <c r="AA10" s="43">
        <v>21</v>
      </c>
      <c r="AB10" s="43">
        <v>13</v>
      </c>
      <c r="AC10" s="43">
        <v>3</v>
      </c>
      <c r="AD10" s="43">
        <v>12</v>
      </c>
      <c r="AE10" s="43">
        <v>3</v>
      </c>
      <c r="AF10" s="43">
        <v>56</v>
      </c>
      <c r="AG10" s="43">
        <v>33</v>
      </c>
      <c r="AH10" s="43">
        <v>4</v>
      </c>
      <c r="AI10" s="43">
        <v>18</v>
      </c>
      <c r="AJ10" s="43">
        <v>22</v>
      </c>
      <c r="AK10" s="43">
        <v>89</v>
      </c>
      <c r="AL10" s="43">
        <v>44</v>
      </c>
    </row>
    <row r="11" spans="1:38">
      <c r="A11" s="41" t="s">
        <v>61</v>
      </c>
      <c r="B11" s="42">
        <v>3.1363374163973799E-2</v>
      </c>
      <c r="C11" s="42">
        <v>3.2572199647698898E-2</v>
      </c>
      <c r="D11" s="42">
        <v>6.65338426972971E-3</v>
      </c>
      <c r="E11" s="42">
        <v>3.82663515824196E-3</v>
      </c>
      <c r="F11" s="42">
        <v>1.3341350804648299E-2</v>
      </c>
      <c r="G11" s="42">
        <v>0.11999978953082699</v>
      </c>
      <c r="H11" s="42">
        <v>1.4829755316420301E-2</v>
      </c>
      <c r="I11" s="42">
        <v>1.4475645464775E-2</v>
      </c>
      <c r="J11" s="42">
        <v>3.5133373283967101E-3</v>
      </c>
      <c r="K11" s="42">
        <v>1.8976353348524499E-2</v>
      </c>
      <c r="L11" s="42">
        <v>0.12360365285066299</v>
      </c>
      <c r="M11" s="42">
        <v>2.0077933812308501E-2</v>
      </c>
      <c r="N11" s="42">
        <v>1.3212975522340499E-2</v>
      </c>
      <c r="O11" s="42">
        <v>3.9210015005467599E-2</v>
      </c>
      <c r="P11" s="42">
        <v>2.3878568149467802E-2</v>
      </c>
      <c r="Q11" s="42">
        <v>3.6429110307206296E-2</v>
      </c>
      <c r="R11" s="42">
        <v>3.2983234551270002E-2</v>
      </c>
      <c r="S11" s="42">
        <v>2.6149838056766201E-2</v>
      </c>
      <c r="T11" s="42">
        <v>3.2629388909107104E-2</v>
      </c>
      <c r="U11" s="42">
        <v>1.4574690514444899E-2</v>
      </c>
      <c r="V11" s="42">
        <v>2.3003275087257302E-2</v>
      </c>
      <c r="W11" s="42">
        <v>6.7218673183816705E-2</v>
      </c>
      <c r="X11" s="42">
        <v>5.7870344736853305E-2</v>
      </c>
      <c r="Y11" s="42">
        <v>3.4711304989677602E-2</v>
      </c>
      <c r="Z11" s="42">
        <v>1.1254978549568998E-2</v>
      </c>
      <c r="AA11" s="42">
        <v>1.7334699913589199E-2</v>
      </c>
      <c r="AB11" s="42">
        <v>4.4567420225984096E-2</v>
      </c>
      <c r="AC11" s="42">
        <v>3.7266848470084997E-2</v>
      </c>
      <c r="AD11" s="42">
        <v>3.2159495311524601E-2</v>
      </c>
      <c r="AE11" s="42">
        <v>4.2526544970199393E-2</v>
      </c>
      <c r="AF11" s="42">
        <v>2.5607958728891E-2</v>
      </c>
      <c r="AG11" s="42">
        <v>3.0122631380447799E-2</v>
      </c>
      <c r="AH11" s="42">
        <v>5.1264089912208599E-2</v>
      </c>
      <c r="AI11" s="42">
        <v>2.62322594989923E-2</v>
      </c>
      <c r="AJ11" s="42">
        <v>6.4392966414123093E-2</v>
      </c>
      <c r="AK11" s="42">
        <v>2.6811677611923299E-2</v>
      </c>
      <c r="AL11" s="42">
        <v>3.8824595565187497E-2</v>
      </c>
    </row>
    <row r="12" spans="1:38">
      <c r="A12" s="41"/>
      <c r="B12" s="43">
        <v>63</v>
      </c>
      <c r="C12" s="43">
        <v>7</v>
      </c>
      <c r="D12" s="43">
        <v>4</v>
      </c>
      <c r="E12" s="43">
        <v>2</v>
      </c>
      <c r="F12" s="43">
        <v>3</v>
      </c>
      <c r="G12" s="43">
        <v>7</v>
      </c>
      <c r="H12" s="43">
        <v>13</v>
      </c>
      <c r="I12" s="43">
        <v>14</v>
      </c>
      <c r="J12" s="43">
        <v>2</v>
      </c>
      <c r="K12" s="43">
        <v>4</v>
      </c>
      <c r="L12" s="43">
        <v>44</v>
      </c>
      <c r="M12" s="43">
        <v>4</v>
      </c>
      <c r="N12" s="43">
        <v>9</v>
      </c>
      <c r="O12" s="43">
        <v>38</v>
      </c>
      <c r="P12" s="43">
        <v>25</v>
      </c>
      <c r="Q12" s="43">
        <v>21</v>
      </c>
      <c r="R12" s="43">
        <v>22</v>
      </c>
      <c r="S12" s="43">
        <v>20</v>
      </c>
      <c r="T12" s="43">
        <v>3</v>
      </c>
      <c r="U12" s="43">
        <v>3</v>
      </c>
      <c r="V12" s="43">
        <v>4</v>
      </c>
      <c r="W12" s="43">
        <v>10</v>
      </c>
      <c r="X12" s="43">
        <v>10</v>
      </c>
      <c r="Y12" s="43">
        <v>6</v>
      </c>
      <c r="Z12" s="43">
        <v>3</v>
      </c>
      <c r="AA12" s="43">
        <v>5</v>
      </c>
      <c r="AB12" s="43">
        <v>8</v>
      </c>
      <c r="AC12" s="43">
        <v>4</v>
      </c>
      <c r="AD12" s="43">
        <v>5</v>
      </c>
      <c r="AE12" s="43">
        <v>2</v>
      </c>
      <c r="AF12" s="43">
        <v>23</v>
      </c>
      <c r="AG12" s="43">
        <v>10</v>
      </c>
      <c r="AH12" s="43">
        <v>3</v>
      </c>
      <c r="AI12" s="43">
        <v>13</v>
      </c>
      <c r="AJ12" s="43">
        <v>14</v>
      </c>
      <c r="AK12" s="43">
        <v>33</v>
      </c>
      <c r="AL12" s="43">
        <v>30</v>
      </c>
    </row>
    <row r="14" spans="1:38">
      <c r="A14" s="44" t="s">
        <v>108</v>
      </c>
    </row>
  </sheetData>
  <mergeCells count="13">
    <mergeCell ref="A5:A6"/>
    <mergeCell ref="A7:A8"/>
    <mergeCell ref="A9:A10"/>
    <mergeCell ref="A11:A12"/>
    <mergeCell ref="A1:AL1"/>
    <mergeCell ref="A2:A3"/>
    <mergeCell ref="C2:G2"/>
    <mergeCell ref="H2:I2"/>
    <mergeCell ref="J2:N2"/>
    <mergeCell ref="O2:P2"/>
    <mergeCell ref="Q2:S2"/>
    <mergeCell ref="T2:AE2"/>
    <mergeCell ref="AF2:AL2"/>
  </mergeCells>
  <hyperlinks>
    <hyperlink ref="A14" location="'Index'!A1" display="Return to index" xr:uid="{D10292D1-9669-4714-B0D0-0BC4633142C2}"/>
  </hyperlink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38"/>
  <sheetViews>
    <sheetView showGridLines="0" workbookViewId="0">
      <pane xSplit="1" ySplit="3" topLeftCell="B4" activePane="bottomRight" state="frozen"/>
      <selection sqref="A1:XFD1048576"/>
      <selection pane="topRight" sqref="A1:XFD1048576"/>
      <selection pane="bottomLeft" sqref="A1:XFD1048576"/>
      <selection pane="bottomRight" sqref="A1:XFD1048576"/>
    </sheetView>
  </sheetViews>
  <sheetFormatPr defaultColWidth="9.140625" defaultRowHeight="15"/>
  <cols>
    <col min="1" max="1" width="45.7109375" style="35" customWidth="1"/>
    <col min="2" max="38" width="14.7109375" style="35" customWidth="1"/>
    <col min="39" max="16384" width="9.140625" style="35"/>
  </cols>
  <sheetData>
    <row r="1" spans="1:38" ht="35.1" customHeight="1">
      <c r="A1" s="34" t="s">
        <v>62</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row>
    <row r="2" spans="1:38" ht="53.65" customHeight="1">
      <c r="A2" s="36" t="s">
        <v>1</v>
      </c>
      <c r="B2" s="37"/>
      <c r="C2" s="38"/>
      <c r="D2" s="38"/>
      <c r="E2" s="38"/>
      <c r="F2" s="38"/>
      <c r="G2" s="38"/>
      <c r="H2" s="38" t="s">
        <v>2</v>
      </c>
      <c r="I2" s="38"/>
      <c r="J2" s="38" t="s">
        <v>3</v>
      </c>
      <c r="K2" s="38"/>
      <c r="L2" s="38"/>
      <c r="M2" s="38"/>
      <c r="N2" s="38"/>
      <c r="O2" s="38" t="s">
        <v>4</v>
      </c>
      <c r="P2" s="38"/>
      <c r="Q2" s="38" t="s">
        <v>5</v>
      </c>
      <c r="R2" s="38"/>
      <c r="S2" s="38"/>
      <c r="T2" s="38" t="s">
        <v>6</v>
      </c>
      <c r="U2" s="38"/>
      <c r="V2" s="38"/>
      <c r="W2" s="38"/>
      <c r="X2" s="38"/>
      <c r="Y2" s="38"/>
      <c r="Z2" s="38"/>
      <c r="AA2" s="38"/>
      <c r="AB2" s="38"/>
      <c r="AC2" s="38"/>
      <c r="AD2" s="38"/>
      <c r="AE2" s="38"/>
      <c r="AF2" s="38" t="s">
        <v>7</v>
      </c>
      <c r="AG2" s="38"/>
      <c r="AH2" s="38"/>
      <c r="AI2" s="38"/>
      <c r="AJ2" s="38"/>
      <c r="AK2" s="38"/>
      <c r="AL2" s="38"/>
    </row>
    <row r="3" spans="1:38" ht="60">
      <c r="A3" s="36"/>
      <c r="B3" s="37" t="s">
        <v>8</v>
      </c>
      <c r="C3" s="37" t="s">
        <v>9</v>
      </c>
      <c r="D3" s="37" t="s">
        <v>10</v>
      </c>
      <c r="E3" s="37" t="s">
        <v>11</v>
      </c>
      <c r="F3" s="37" t="s">
        <v>12</v>
      </c>
      <c r="G3" s="37" t="s">
        <v>13</v>
      </c>
      <c r="H3" s="37" t="s">
        <v>14</v>
      </c>
      <c r="I3" s="37" t="s">
        <v>15</v>
      </c>
      <c r="J3" s="37" t="s">
        <v>16</v>
      </c>
      <c r="K3" s="37" t="s">
        <v>17</v>
      </c>
      <c r="L3" s="37" t="s">
        <v>18</v>
      </c>
      <c r="M3" s="37" t="s">
        <v>19</v>
      </c>
      <c r="N3" s="37" t="s">
        <v>20</v>
      </c>
      <c r="O3" s="37" t="s">
        <v>21</v>
      </c>
      <c r="P3" s="37" t="s">
        <v>22</v>
      </c>
      <c r="Q3" s="37" t="s">
        <v>23</v>
      </c>
      <c r="R3" s="37" t="s">
        <v>24</v>
      </c>
      <c r="S3" s="37" t="s">
        <v>25</v>
      </c>
      <c r="T3" s="37" t="s">
        <v>26</v>
      </c>
      <c r="U3" s="37" t="s">
        <v>27</v>
      </c>
      <c r="V3" s="37" t="s">
        <v>28</v>
      </c>
      <c r="W3" s="37" t="s">
        <v>29</v>
      </c>
      <c r="X3" s="37" t="s">
        <v>30</v>
      </c>
      <c r="Y3" s="37" t="s">
        <v>31</v>
      </c>
      <c r="Z3" s="37" t="s">
        <v>32</v>
      </c>
      <c r="AA3" s="37" t="s">
        <v>33</v>
      </c>
      <c r="AB3" s="37" t="s">
        <v>34</v>
      </c>
      <c r="AC3" s="37" t="s">
        <v>35</v>
      </c>
      <c r="AD3" s="37" t="s">
        <v>36</v>
      </c>
      <c r="AE3" s="37" t="s">
        <v>37</v>
      </c>
      <c r="AF3" s="37" t="s">
        <v>38</v>
      </c>
      <c r="AG3" s="37" t="s">
        <v>39</v>
      </c>
      <c r="AH3" s="37" t="s">
        <v>40</v>
      </c>
      <c r="AI3" s="37" t="s">
        <v>41</v>
      </c>
      <c r="AJ3" s="37" t="s">
        <v>42</v>
      </c>
      <c r="AK3" s="37" t="s">
        <v>43</v>
      </c>
      <c r="AL3" s="37" t="s">
        <v>44</v>
      </c>
    </row>
    <row r="4" spans="1:38">
      <c r="A4" s="39" t="s">
        <v>45</v>
      </c>
      <c r="B4" s="40">
        <v>2007</v>
      </c>
      <c r="C4" s="40">
        <v>202</v>
      </c>
      <c r="D4" s="40">
        <v>545</v>
      </c>
      <c r="E4" s="40">
        <v>470</v>
      </c>
      <c r="F4" s="40">
        <v>221</v>
      </c>
      <c r="G4" s="40">
        <v>56</v>
      </c>
      <c r="H4" s="40">
        <v>890</v>
      </c>
      <c r="I4" s="40">
        <v>960</v>
      </c>
      <c r="J4" s="40">
        <v>581</v>
      </c>
      <c r="K4" s="40">
        <v>204</v>
      </c>
      <c r="L4" s="40">
        <v>357</v>
      </c>
      <c r="M4" s="40">
        <v>217</v>
      </c>
      <c r="N4" s="40">
        <v>648</v>
      </c>
      <c r="O4" s="40">
        <v>980</v>
      </c>
      <c r="P4" s="40">
        <v>1027</v>
      </c>
      <c r="Q4" s="40">
        <v>567</v>
      </c>
      <c r="R4" s="40">
        <v>678</v>
      </c>
      <c r="S4" s="40">
        <v>762</v>
      </c>
      <c r="T4" s="40">
        <v>82</v>
      </c>
      <c r="U4" s="40">
        <v>220</v>
      </c>
      <c r="V4" s="40">
        <v>165</v>
      </c>
      <c r="W4" s="40">
        <v>146</v>
      </c>
      <c r="X4" s="40">
        <v>176</v>
      </c>
      <c r="Y4" s="40">
        <v>187</v>
      </c>
      <c r="Z4" s="40">
        <v>263</v>
      </c>
      <c r="AA4" s="40">
        <v>275</v>
      </c>
      <c r="AB4" s="40">
        <v>172</v>
      </c>
      <c r="AC4" s="40">
        <v>96</v>
      </c>
      <c r="AD4" s="40">
        <v>169</v>
      </c>
      <c r="AE4" s="40">
        <v>56</v>
      </c>
      <c r="AF4" s="40">
        <v>914</v>
      </c>
      <c r="AG4" s="40">
        <v>332</v>
      </c>
      <c r="AH4" s="40">
        <v>51</v>
      </c>
      <c r="AI4" s="40">
        <v>492</v>
      </c>
      <c r="AJ4" s="40">
        <v>218</v>
      </c>
      <c r="AK4" s="40">
        <v>1247</v>
      </c>
      <c r="AL4" s="40">
        <v>760</v>
      </c>
    </row>
    <row r="5" spans="1:38">
      <c r="A5" s="41" t="s">
        <v>63</v>
      </c>
      <c r="B5" s="42">
        <v>0.27124816540111801</v>
      </c>
      <c r="C5" s="42">
        <v>4.7794322045661704E-2</v>
      </c>
      <c r="D5" s="42">
        <v>0.62194279117776796</v>
      </c>
      <c r="E5" s="42">
        <v>1.42640865667071E-2</v>
      </c>
      <c r="F5" s="42">
        <v>0.38409310427070104</v>
      </c>
      <c r="G5" s="42">
        <v>0.26578299558680102</v>
      </c>
      <c r="H5" s="42">
        <v>2.4941931015682203E-2</v>
      </c>
      <c r="I5" s="42">
        <v>0.533191785185539</v>
      </c>
      <c r="J5" s="42">
        <v>0</v>
      </c>
      <c r="K5" s="42">
        <v>0</v>
      </c>
      <c r="L5" s="42">
        <v>0</v>
      </c>
      <c r="M5" s="42">
        <v>0</v>
      </c>
      <c r="N5" s="42">
        <v>0.84069883079219399</v>
      </c>
      <c r="O5" s="42">
        <v>0.304677950839427</v>
      </c>
      <c r="P5" s="42">
        <v>0.23935993906748099</v>
      </c>
      <c r="Q5" s="42">
        <v>0.14917746362196302</v>
      </c>
      <c r="R5" s="42">
        <v>0.244643663241426</v>
      </c>
      <c r="S5" s="42">
        <v>0.38582292012458197</v>
      </c>
      <c r="T5" s="42">
        <v>0.22902687078643102</v>
      </c>
      <c r="U5" s="42">
        <v>0.259991912624709</v>
      </c>
      <c r="V5" s="42">
        <v>0.299654475065607</v>
      </c>
      <c r="W5" s="42">
        <v>0.317885616883546</v>
      </c>
      <c r="X5" s="42">
        <v>0.36548590160284805</v>
      </c>
      <c r="Y5" s="42">
        <v>0.25316331528091301</v>
      </c>
      <c r="Z5" s="42">
        <v>0.18519309147996701</v>
      </c>
      <c r="AA5" s="42">
        <v>0.26317988182708701</v>
      </c>
      <c r="AB5" s="42">
        <v>0.27867464493302802</v>
      </c>
      <c r="AC5" s="42">
        <v>0.39133845187371896</v>
      </c>
      <c r="AD5" s="42">
        <v>0.24856581286188098</v>
      </c>
      <c r="AE5" s="42">
        <v>0.21815187351488402</v>
      </c>
      <c r="AF5" s="42">
        <v>0.212948058271794</v>
      </c>
      <c r="AG5" s="42">
        <v>0.20626894816062102</v>
      </c>
      <c r="AH5" s="42">
        <v>0.30254720380978201</v>
      </c>
      <c r="AI5" s="42">
        <v>0.40465282955087095</v>
      </c>
      <c r="AJ5" s="42">
        <v>0.306424795142545</v>
      </c>
      <c r="AK5" s="42">
        <v>0.21116724898988601</v>
      </c>
      <c r="AL5" s="42">
        <v>0.36973386500911604</v>
      </c>
    </row>
    <row r="6" spans="1:38">
      <c r="A6" s="41"/>
      <c r="B6" s="43">
        <v>544</v>
      </c>
      <c r="C6" s="43">
        <v>10</v>
      </c>
      <c r="D6" s="43">
        <v>339</v>
      </c>
      <c r="E6" s="43">
        <v>7</v>
      </c>
      <c r="F6" s="43">
        <v>85</v>
      </c>
      <c r="G6" s="43">
        <v>15</v>
      </c>
      <c r="H6" s="43">
        <v>22</v>
      </c>
      <c r="I6" s="43">
        <v>512</v>
      </c>
      <c r="J6" s="43">
        <v>0</v>
      </c>
      <c r="K6" s="43">
        <v>0</v>
      </c>
      <c r="L6" s="43">
        <v>0</v>
      </c>
      <c r="M6" s="43">
        <v>0</v>
      </c>
      <c r="N6" s="43">
        <v>544</v>
      </c>
      <c r="O6" s="43">
        <v>299</v>
      </c>
      <c r="P6" s="43">
        <v>246</v>
      </c>
      <c r="Q6" s="43">
        <v>85</v>
      </c>
      <c r="R6" s="43">
        <v>166</v>
      </c>
      <c r="S6" s="43">
        <v>294</v>
      </c>
      <c r="T6" s="43">
        <v>19</v>
      </c>
      <c r="U6" s="43">
        <v>57</v>
      </c>
      <c r="V6" s="43">
        <v>50</v>
      </c>
      <c r="W6" s="43">
        <v>46</v>
      </c>
      <c r="X6" s="43">
        <v>64</v>
      </c>
      <c r="Y6" s="43">
        <v>47</v>
      </c>
      <c r="Z6" s="43">
        <v>49</v>
      </c>
      <c r="AA6" s="43">
        <v>72</v>
      </c>
      <c r="AB6" s="43">
        <v>48</v>
      </c>
      <c r="AC6" s="43">
        <v>38</v>
      </c>
      <c r="AD6" s="43">
        <v>42</v>
      </c>
      <c r="AE6" s="43">
        <v>12</v>
      </c>
      <c r="AF6" s="43">
        <v>195</v>
      </c>
      <c r="AG6" s="43">
        <v>69</v>
      </c>
      <c r="AH6" s="43">
        <v>15</v>
      </c>
      <c r="AI6" s="43">
        <v>199</v>
      </c>
      <c r="AJ6" s="43">
        <v>67</v>
      </c>
      <c r="AK6" s="43">
        <v>263</v>
      </c>
      <c r="AL6" s="43">
        <v>281</v>
      </c>
    </row>
    <row r="7" spans="1:38">
      <c r="A7" s="41" t="s">
        <v>64</v>
      </c>
      <c r="B7" s="42">
        <v>5.1397894598180199E-2</v>
      </c>
      <c r="C7" s="42">
        <v>1.8149412101143399E-2</v>
      </c>
      <c r="D7" s="42">
        <v>9.3291900556244492E-2</v>
      </c>
      <c r="E7" s="42">
        <v>1.85309059320025E-2</v>
      </c>
      <c r="F7" s="42">
        <v>8.9840954253304392E-2</v>
      </c>
      <c r="G7" s="42">
        <v>1.2577579377428101E-2</v>
      </c>
      <c r="H7" s="42">
        <v>2.0246970197726203E-2</v>
      </c>
      <c r="I7" s="42">
        <v>8.7765250941445105E-2</v>
      </c>
      <c r="J7" s="42">
        <v>0</v>
      </c>
      <c r="K7" s="42">
        <v>0</v>
      </c>
      <c r="L7" s="42">
        <v>0</v>
      </c>
      <c r="M7" s="42">
        <v>0</v>
      </c>
      <c r="N7" s="42">
        <v>0.15930116920780601</v>
      </c>
      <c r="O7" s="42">
        <v>5.90809930830591E-2</v>
      </c>
      <c r="P7" s="42">
        <v>4.4069089455785498E-2</v>
      </c>
      <c r="Q7" s="42">
        <v>5.0752162095720206E-2</v>
      </c>
      <c r="R7" s="42">
        <v>3.8491837800953901E-2</v>
      </c>
      <c r="S7" s="42">
        <v>6.3359983942753106E-2</v>
      </c>
      <c r="T7" s="42">
        <v>0.12654501966652901</v>
      </c>
      <c r="U7" s="42">
        <v>5.9331523992786302E-2</v>
      </c>
      <c r="V7" s="42">
        <v>5.3982222230403103E-2</v>
      </c>
      <c r="W7" s="42">
        <v>6.9250501991048902E-2</v>
      </c>
      <c r="X7" s="42">
        <v>4.89004321029251E-2</v>
      </c>
      <c r="Y7" s="42">
        <v>3.6985539619623302E-2</v>
      </c>
      <c r="Z7" s="42">
        <v>3.8779422769776105E-2</v>
      </c>
      <c r="AA7" s="42">
        <v>4.1217795196998502E-2</v>
      </c>
      <c r="AB7" s="42">
        <v>5.1835741306748895E-2</v>
      </c>
      <c r="AC7" s="42">
        <v>1.5912976296781001E-2</v>
      </c>
      <c r="AD7" s="42">
        <v>4.7867378645166596E-2</v>
      </c>
      <c r="AE7" s="42">
        <v>9.218834356271291E-2</v>
      </c>
      <c r="AF7" s="42">
        <v>4.7833520322104695E-2</v>
      </c>
      <c r="AG7" s="42">
        <v>6.3876916445777004E-2</v>
      </c>
      <c r="AH7" s="42">
        <v>7.6307209120803507E-2</v>
      </c>
      <c r="AI7" s="42">
        <v>6.0076499797619892E-2</v>
      </c>
      <c r="AJ7" s="42">
        <v>2.1917123424707401E-2</v>
      </c>
      <c r="AK7" s="42">
        <v>5.2111070512896804E-2</v>
      </c>
      <c r="AL7" s="42">
        <v>5.0228844039369003E-2</v>
      </c>
    </row>
    <row r="8" spans="1:38">
      <c r="A8" s="41"/>
      <c r="B8" s="43">
        <v>103</v>
      </c>
      <c r="C8" s="43">
        <v>4</v>
      </c>
      <c r="D8" s="43">
        <v>51</v>
      </c>
      <c r="E8" s="43">
        <v>9</v>
      </c>
      <c r="F8" s="43">
        <v>20</v>
      </c>
      <c r="G8" s="43">
        <v>1</v>
      </c>
      <c r="H8" s="43">
        <v>18</v>
      </c>
      <c r="I8" s="43">
        <v>84</v>
      </c>
      <c r="J8" s="43">
        <v>0</v>
      </c>
      <c r="K8" s="43">
        <v>0</v>
      </c>
      <c r="L8" s="43">
        <v>0</v>
      </c>
      <c r="M8" s="43">
        <v>0</v>
      </c>
      <c r="N8" s="43">
        <v>103</v>
      </c>
      <c r="O8" s="43">
        <v>58</v>
      </c>
      <c r="P8" s="43">
        <v>45</v>
      </c>
      <c r="Q8" s="43">
        <v>29</v>
      </c>
      <c r="R8" s="43">
        <v>26</v>
      </c>
      <c r="S8" s="43">
        <v>48</v>
      </c>
      <c r="T8" s="43">
        <v>10</v>
      </c>
      <c r="U8" s="43">
        <v>13</v>
      </c>
      <c r="V8" s="43">
        <v>9</v>
      </c>
      <c r="W8" s="43">
        <v>10</v>
      </c>
      <c r="X8" s="43">
        <v>9</v>
      </c>
      <c r="Y8" s="43">
        <v>7</v>
      </c>
      <c r="Z8" s="43">
        <v>10</v>
      </c>
      <c r="AA8" s="43">
        <v>11</v>
      </c>
      <c r="AB8" s="43">
        <v>9</v>
      </c>
      <c r="AC8" s="43">
        <v>2</v>
      </c>
      <c r="AD8" s="43">
        <v>8</v>
      </c>
      <c r="AE8" s="43">
        <v>5</v>
      </c>
      <c r="AF8" s="43">
        <v>44</v>
      </c>
      <c r="AG8" s="43">
        <v>21</v>
      </c>
      <c r="AH8" s="43">
        <v>4</v>
      </c>
      <c r="AI8" s="43">
        <v>30</v>
      </c>
      <c r="AJ8" s="43">
        <v>5</v>
      </c>
      <c r="AK8" s="43">
        <v>65</v>
      </c>
      <c r="AL8" s="43">
        <v>38</v>
      </c>
    </row>
    <row r="9" spans="1:38">
      <c r="A9" s="41" t="s">
        <v>64</v>
      </c>
      <c r="B9" s="42">
        <v>6.2748955004594195E-2</v>
      </c>
      <c r="C9" s="42">
        <v>4.16803100919131E-2</v>
      </c>
      <c r="D9" s="42">
        <v>9.5580000634855514E-2</v>
      </c>
      <c r="E9" s="42">
        <v>2.6058990464323698E-2</v>
      </c>
      <c r="F9" s="42">
        <v>9.8305834748958792E-2</v>
      </c>
      <c r="G9" s="42">
        <v>3.5839775037422104E-2</v>
      </c>
      <c r="H9" s="42">
        <v>2.73797517297493E-2</v>
      </c>
      <c r="I9" s="42">
        <v>0.10070781027574499</v>
      </c>
      <c r="J9" s="42">
        <v>0</v>
      </c>
      <c r="K9" s="42">
        <v>0</v>
      </c>
      <c r="L9" s="42">
        <v>0</v>
      </c>
      <c r="M9" s="42">
        <v>0.57906979673289893</v>
      </c>
      <c r="N9" s="42">
        <v>0</v>
      </c>
      <c r="O9" s="42">
        <v>6.3370891996637896E-2</v>
      </c>
      <c r="P9" s="42">
        <v>6.2155697605316099E-2</v>
      </c>
      <c r="Q9" s="42">
        <v>5.0052630042205795E-2</v>
      </c>
      <c r="R9" s="42">
        <v>5.53018481210018E-2</v>
      </c>
      <c r="S9" s="42">
        <v>7.8828985270120097E-2</v>
      </c>
      <c r="T9" s="42">
        <v>2.8019839591434E-2</v>
      </c>
      <c r="U9" s="42">
        <v>3.8031709306592401E-2</v>
      </c>
      <c r="V9" s="42">
        <v>3.0811923075954799E-2</v>
      </c>
      <c r="W9" s="42">
        <v>7.3007524908579396E-2</v>
      </c>
      <c r="X9" s="42">
        <v>3.3630454322117302E-2</v>
      </c>
      <c r="Y9" s="42">
        <v>0.10087719296472701</v>
      </c>
      <c r="Z9" s="42">
        <v>7.9248501668039401E-2</v>
      </c>
      <c r="AA9" s="42">
        <v>8.7383702695617599E-2</v>
      </c>
      <c r="AB9" s="42">
        <v>8.7158099698149402E-2</v>
      </c>
      <c r="AC9" s="42">
        <v>5.9065769589223299E-2</v>
      </c>
      <c r="AD9" s="42">
        <v>2.1996071353261502E-2</v>
      </c>
      <c r="AE9" s="42">
        <v>9.9322502322844203E-2</v>
      </c>
      <c r="AF9" s="42">
        <v>6.2862755962476896E-2</v>
      </c>
      <c r="AG9" s="42">
        <v>6.0702684376310406E-2</v>
      </c>
      <c r="AH9" s="42">
        <v>2.8939831237940399E-2</v>
      </c>
      <c r="AI9" s="42">
        <v>7.6795765863852006E-2</v>
      </c>
      <c r="AJ9" s="42">
        <v>4.1502270182963902E-2</v>
      </c>
      <c r="AK9" s="42">
        <v>6.2286829609085104E-2</v>
      </c>
      <c r="AL9" s="42">
        <v>6.3506479117106399E-2</v>
      </c>
    </row>
    <row r="10" spans="1:38">
      <c r="A10" s="41"/>
      <c r="B10" s="43">
        <v>126</v>
      </c>
      <c r="C10" s="43">
        <v>8</v>
      </c>
      <c r="D10" s="43">
        <v>52</v>
      </c>
      <c r="E10" s="43">
        <v>12</v>
      </c>
      <c r="F10" s="43">
        <v>22</v>
      </c>
      <c r="G10" s="43">
        <v>2</v>
      </c>
      <c r="H10" s="43">
        <v>24</v>
      </c>
      <c r="I10" s="43">
        <v>97</v>
      </c>
      <c r="J10" s="43">
        <v>0</v>
      </c>
      <c r="K10" s="43">
        <v>0</v>
      </c>
      <c r="L10" s="43">
        <v>0</v>
      </c>
      <c r="M10" s="43">
        <v>126</v>
      </c>
      <c r="N10" s="43">
        <v>0</v>
      </c>
      <c r="O10" s="43">
        <v>62</v>
      </c>
      <c r="P10" s="43">
        <v>64</v>
      </c>
      <c r="Q10" s="43">
        <v>28</v>
      </c>
      <c r="R10" s="43">
        <v>37</v>
      </c>
      <c r="S10" s="43">
        <v>60</v>
      </c>
      <c r="T10" s="43">
        <v>2</v>
      </c>
      <c r="U10" s="43">
        <v>8</v>
      </c>
      <c r="V10" s="43">
        <v>5</v>
      </c>
      <c r="W10" s="43">
        <v>11</v>
      </c>
      <c r="X10" s="43">
        <v>6</v>
      </c>
      <c r="Y10" s="43">
        <v>19</v>
      </c>
      <c r="Z10" s="43">
        <v>21</v>
      </c>
      <c r="AA10" s="43">
        <v>24</v>
      </c>
      <c r="AB10" s="43">
        <v>15</v>
      </c>
      <c r="AC10" s="43">
        <v>6</v>
      </c>
      <c r="AD10" s="43">
        <v>4</v>
      </c>
      <c r="AE10" s="43">
        <v>6</v>
      </c>
      <c r="AF10" s="43">
        <v>57</v>
      </c>
      <c r="AG10" s="43">
        <v>20</v>
      </c>
      <c r="AH10" s="43">
        <v>1</v>
      </c>
      <c r="AI10" s="43">
        <v>38</v>
      </c>
      <c r="AJ10" s="43">
        <v>9</v>
      </c>
      <c r="AK10" s="43">
        <v>78</v>
      </c>
      <c r="AL10" s="43">
        <v>48</v>
      </c>
    </row>
    <row r="11" spans="1:38">
      <c r="A11" s="41" t="s">
        <v>64</v>
      </c>
      <c r="B11" s="42">
        <v>4.5612688718878601E-2</v>
      </c>
      <c r="C11" s="42">
        <v>5.2065448436021303E-2</v>
      </c>
      <c r="D11" s="42">
        <v>5.9479887002187898E-2</v>
      </c>
      <c r="E11" s="42">
        <v>7.3137462267027394E-3</v>
      </c>
      <c r="F11" s="42">
        <v>9.1236484700398607E-2</v>
      </c>
      <c r="G11" s="42">
        <v>6.3610010460382796E-2</v>
      </c>
      <c r="H11" s="42">
        <v>1.6908861725674899E-2</v>
      </c>
      <c r="I11" s="42">
        <v>7.1530585237775307E-2</v>
      </c>
      <c r="J11" s="42">
        <v>0</v>
      </c>
      <c r="K11" s="42">
        <v>0</v>
      </c>
      <c r="L11" s="42">
        <v>0</v>
      </c>
      <c r="M11" s="42">
        <v>0.42093020326710101</v>
      </c>
      <c r="N11" s="42">
        <v>0</v>
      </c>
      <c r="O11" s="42">
        <v>3.6965045162407797E-2</v>
      </c>
      <c r="P11" s="42">
        <v>5.3861560536803493E-2</v>
      </c>
      <c r="Q11" s="42">
        <v>4.5386566638395999E-2</v>
      </c>
      <c r="R11" s="42">
        <v>5.9091015201643907E-2</v>
      </c>
      <c r="S11" s="42">
        <v>3.3790789290917903E-2</v>
      </c>
      <c r="T11" s="42">
        <v>5.6582714235022903E-2</v>
      </c>
      <c r="U11" s="42">
        <v>4.9494999105091406E-2</v>
      </c>
      <c r="V11" s="42">
        <v>4.8379018898019502E-2</v>
      </c>
      <c r="W11" s="42">
        <v>5.95776640766527E-2</v>
      </c>
      <c r="X11" s="42">
        <v>5.3207200130822398E-2</v>
      </c>
      <c r="Y11" s="42">
        <v>4.0898493059282004E-2</v>
      </c>
      <c r="Z11" s="42">
        <v>2.79655795472579E-2</v>
      </c>
      <c r="AA11" s="42">
        <v>4.9596517496386897E-2</v>
      </c>
      <c r="AB11" s="42">
        <v>6.3252560243388697E-2</v>
      </c>
      <c r="AC11" s="42">
        <v>1.19759273732831E-2</v>
      </c>
      <c r="AD11" s="42">
        <v>5.49208994477169E-2</v>
      </c>
      <c r="AE11" s="42">
        <v>0</v>
      </c>
      <c r="AF11" s="42">
        <v>4.3960047131936394E-2</v>
      </c>
      <c r="AG11" s="42">
        <v>6.7686930680473503E-2</v>
      </c>
      <c r="AH11" s="42">
        <v>1.07350014630407E-2</v>
      </c>
      <c r="AI11" s="42">
        <v>3.5358541655931303E-2</v>
      </c>
      <c r="AJ11" s="42">
        <v>5.0133615169404198E-2</v>
      </c>
      <c r="AK11" s="42">
        <v>5.0286197435000499E-2</v>
      </c>
      <c r="AL11" s="42">
        <v>3.7951790666310201E-2</v>
      </c>
    </row>
    <row r="12" spans="1:38">
      <c r="A12" s="41"/>
      <c r="B12" s="43">
        <v>92</v>
      </c>
      <c r="C12" s="43">
        <v>11</v>
      </c>
      <c r="D12" s="43">
        <v>32</v>
      </c>
      <c r="E12" s="43">
        <v>3</v>
      </c>
      <c r="F12" s="43">
        <v>20</v>
      </c>
      <c r="G12" s="43">
        <v>4</v>
      </c>
      <c r="H12" s="43">
        <v>15</v>
      </c>
      <c r="I12" s="43">
        <v>69</v>
      </c>
      <c r="J12" s="43">
        <v>0</v>
      </c>
      <c r="K12" s="43">
        <v>0</v>
      </c>
      <c r="L12" s="43">
        <v>0</v>
      </c>
      <c r="M12" s="43">
        <v>92</v>
      </c>
      <c r="N12" s="43">
        <v>0</v>
      </c>
      <c r="O12" s="43">
        <v>36</v>
      </c>
      <c r="P12" s="43">
        <v>55</v>
      </c>
      <c r="Q12" s="43">
        <v>26</v>
      </c>
      <c r="R12" s="43">
        <v>40</v>
      </c>
      <c r="S12" s="43">
        <v>26</v>
      </c>
      <c r="T12" s="43">
        <v>5</v>
      </c>
      <c r="U12" s="43">
        <v>11</v>
      </c>
      <c r="V12" s="43">
        <v>8</v>
      </c>
      <c r="W12" s="43">
        <v>9</v>
      </c>
      <c r="X12" s="43">
        <v>9</v>
      </c>
      <c r="Y12" s="43">
        <v>8</v>
      </c>
      <c r="Z12" s="43">
        <v>7</v>
      </c>
      <c r="AA12" s="43">
        <v>14</v>
      </c>
      <c r="AB12" s="43">
        <v>11</v>
      </c>
      <c r="AC12" s="43">
        <v>1</v>
      </c>
      <c r="AD12" s="43">
        <v>9</v>
      </c>
      <c r="AE12" s="43">
        <v>0</v>
      </c>
      <c r="AF12" s="43">
        <v>40</v>
      </c>
      <c r="AG12" s="43">
        <v>22</v>
      </c>
      <c r="AH12" s="43">
        <v>1</v>
      </c>
      <c r="AI12" s="43">
        <v>17</v>
      </c>
      <c r="AJ12" s="43">
        <v>11</v>
      </c>
      <c r="AK12" s="43">
        <v>63</v>
      </c>
      <c r="AL12" s="43">
        <v>29</v>
      </c>
    </row>
    <row r="13" spans="1:38">
      <c r="A13" s="41" t="s">
        <v>64</v>
      </c>
      <c r="B13" s="42">
        <v>2.3294480190439799E-2</v>
      </c>
      <c r="C13" s="42">
        <v>2.7342822681650499E-2</v>
      </c>
      <c r="D13" s="42">
        <v>2.0334208233521701E-2</v>
      </c>
      <c r="E13" s="42">
        <v>9.8100918813399194E-3</v>
      </c>
      <c r="F13" s="42">
        <v>7.0291366049474599E-2</v>
      </c>
      <c r="G13" s="42">
        <v>6.4379984903853507E-3</v>
      </c>
      <c r="H13" s="42">
        <v>1.50438787989729E-2</v>
      </c>
      <c r="I13" s="42">
        <v>3.1605810466694396E-2</v>
      </c>
      <c r="J13" s="42">
        <v>0</v>
      </c>
      <c r="K13" s="42">
        <v>0</v>
      </c>
      <c r="L13" s="42">
        <v>0.13099197969440002</v>
      </c>
      <c r="M13" s="42">
        <v>0</v>
      </c>
      <c r="N13" s="42">
        <v>0</v>
      </c>
      <c r="O13" s="42">
        <v>2.6907224940174702E-2</v>
      </c>
      <c r="P13" s="42">
        <v>1.98483311722896E-2</v>
      </c>
      <c r="Q13" s="42">
        <v>7.9682840007452311E-3</v>
      </c>
      <c r="R13" s="42">
        <v>4.0018081582326094E-2</v>
      </c>
      <c r="S13" s="42">
        <v>1.9830786602917202E-2</v>
      </c>
      <c r="T13" s="42">
        <v>2.6245649281153E-2</v>
      </c>
      <c r="U13" s="42">
        <v>3.7081180206966803E-2</v>
      </c>
      <c r="V13" s="42">
        <v>4.1983306896081797E-2</v>
      </c>
      <c r="W13" s="42">
        <v>2.12572703186511E-2</v>
      </c>
      <c r="X13" s="42">
        <v>4.7242530912716503E-3</v>
      </c>
      <c r="Y13" s="42">
        <v>5.3628794926627803E-2</v>
      </c>
      <c r="Z13" s="42">
        <v>2.6106048591676898E-2</v>
      </c>
      <c r="AA13" s="42">
        <v>2.0359803305047101E-2</v>
      </c>
      <c r="AB13" s="42">
        <v>1.11694393839051E-2</v>
      </c>
      <c r="AC13" s="42">
        <v>0</v>
      </c>
      <c r="AD13" s="42">
        <v>2.1241902041700899E-3</v>
      </c>
      <c r="AE13" s="42">
        <v>1.4705693581153201E-2</v>
      </c>
      <c r="AF13" s="42">
        <v>2.56138216989443E-2</v>
      </c>
      <c r="AG13" s="42">
        <v>2.5219234590353801E-2</v>
      </c>
      <c r="AH13" s="42">
        <v>0</v>
      </c>
      <c r="AI13" s="42">
        <v>2.04226800293698E-2</v>
      </c>
      <c r="AJ13" s="42">
        <v>2.2520171251895999E-2</v>
      </c>
      <c r="AK13" s="42">
        <v>2.5508615410411401E-2</v>
      </c>
      <c r="AL13" s="42">
        <v>1.96650306215773E-2</v>
      </c>
    </row>
    <row r="14" spans="1:38">
      <c r="A14" s="41"/>
      <c r="B14" s="43">
        <v>47</v>
      </c>
      <c r="C14" s="43">
        <v>6</v>
      </c>
      <c r="D14" s="43">
        <v>11</v>
      </c>
      <c r="E14" s="43">
        <v>5</v>
      </c>
      <c r="F14" s="43">
        <v>16</v>
      </c>
      <c r="G14" s="43">
        <v>0</v>
      </c>
      <c r="H14" s="43">
        <v>13</v>
      </c>
      <c r="I14" s="43">
        <v>30</v>
      </c>
      <c r="J14" s="43">
        <v>0</v>
      </c>
      <c r="K14" s="43">
        <v>0</v>
      </c>
      <c r="L14" s="43">
        <v>47</v>
      </c>
      <c r="M14" s="43">
        <v>0</v>
      </c>
      <c r="N14" s="43">
        <v>0</v>
      </c>
      <c r="O14" s="43">
        <v>26</v>
      </c>
      <c r="P14" s="43">
        <v>20</v>
      </c>
      <c r="Q14" s="43">
        <v>5</v>
      </c>
      <c r="R14" s="43">
        <v>27</v>
      </c>
      <c r="S14" s="43">
        <v>15</v>
      </c>
      <c r="T14" s="43">
        <v>2</v>
      </c>
      <c r="U14" s="43">
        <v>8</v>
      </c>
      <c r="V14" s="43">
        <v>7</v>
      </c>
      <c r="W14" s="43">
        <v>3</v>
      </c>
      <c r="X14" s="43">
        <v>1</v>
      </c>
      <c r="Y14" s="43">
        <v>10</v>
      </c>
      <c r="Z14" s="43">
        <v>7</v>
      </c>
      <c r="AA14" s="43">
        <v>6</v>
      </c>
      <c r="AB14" s="43">
        <v>2</v>
      </c>
      <c r="AC14" s="43">
        <v>0</v>
      </c>
      <c r="AD14" s="43">
        <v>0</v>
      </c>
      <c r="AE14" s="43">
        <v>1</v>
      </c>
      <c r="AF14" s="43">
        <v>23</v>
      </c>
      <c r="AG14" s="43">
        <v>8</v>
      </c>
      <c r="AH14" s="43">
        <v>0</v>
      </c>
      <c r="AI14" s="43">
        <v>10</v>
      </c>
      <c r="AJ14" s="43">
        <v>5</v>
      </c>
      <c r="AK14" s="43">
        <v>32</v>
      </c>
      <c r="AL14" s="43">
        <v>15</v>
      </c>
    </row>
    <row r="15" spans="1:38">
      <c r="A15" s="41" t="s">
        <v>65</v>
      </c>
      <c r="B15" s="42">
        <v>0.12935270402717799</v>
      </c>
      <c r="C15" s="42">
        <v>0.14201918325552401</v>
      </c>
      <c r="D15" s="42">
        <v>3.5364069098951699E-2</v>
      </c>
      <c r="E15" s="42">
        <v>9.2417371566426793E-2</v>
      </c>
      <c r="F15" s="42">
        <v>0.191201403654472</v>
      </c>
      <c r="G15" s="42">
        <v>0.224722979012943</v>
      </c>
      <c r="H15" s="42">
        <v>0.10883355428638901</v>
      </c>
      <c r="I15" s="42">
        <v>0.10145038449249301</v>
      </c>
      <c r="J15" s="42">
        <v>0</v>
      </c>
      <c r="K15" s="42">
        <v>0</v>
      </c>
      <c r="L15" s="42">
        <v>0.72738977821440298</v>
      </c>
      <c r="M15" s="42">
        <v>0</v>
      </c>
      <c r="N15" s="42">
        <v>0</v>
      </c>
      <c r="O15" s="42">
        <v>0.11614446675750599</v>
      </c>
      <c r="P15" s="42">
        <v>0.14195186534398899</v>
      </c>
      <c r="Q15" s="42">
        <v>0.20142113493175501</v>
      </c>
      <c r="R15" s="42">
        <v>0.12707407985119101</v>
      </c>
      <c r="S15" s="42">
        <v>7.7709585474485407E-2</v>
      </c>
      <c r="T15" s="42">
        <v>0.139301525221255</v>
      </c>
      <c r="U15" s="42">
        <v>9.4057823261133808E-2</v>
      </c>
      <c r="V15" s="42">
        <v>0.15873714556948901</v>
      </c>
      <c r="W15" s="42">
        <v>0.115762204856405</v>
      </c>
      <c r="X15" s="42">
        <v>0.157380801958344</v>
      </c>
      <c r="Y15" s="42">
        <v>0.11045763231846101</v>
      </c>
      <c r="Z15" s="42">
        <v>0.11448677925497501</v>
      </c>
      <c r="AA15" s="42">
        <v>0.135039806081168</v>
      </c>
      <c r="AB15" s="42">
        <v>7.4450526682346391E-2</v>
      </c>
      <c r="AC15" s="42">
        <v>0.13809872078393901</v>
      </c>
      <c r="AD15" s="42">
        <v>0.19486680143521198</v>
      </c>
      <c r="AE15" s="42">
        <v>0.17451487469667501</v>
      </c>
      <c r="AF15" s="42">
        <v>0.137848544994879</v>
      </c>
      <c r="AG15" s="42">
        <v>0.17641176666383401</v>
      </c>
      <c r="AH15" s="42">
        <v>0.23503974708731501</v>
      </c>
      <c r="AI15" s="42">
        <v>4.68728523718481E-2</v>
      </c>
      <c r="AJ15" s="42">
        <v>0.183711503791958</v>
      </c>
      <c r="AK15" s="42">
        <v>0.148130415175981</v>
      </c>
      <c r="AL15" s="42">
        <v>9.857194817337539E-2</v>
      </c>
    </row>
    <row r="16" spans="1:38">
      <c r="A16" s="41"/>
      <c r="B16" s="43">
        <v>260</v>
      </c>
      <c r="C16" s="43">
        <v>29</v>
      </c>
      <c r="D16" s="43">
        <v>19</v>
      </c>
      <c r="E16" s="43">
        <v>43</v>
      </c>
      <c r="F16" s="43">
        <v>42</v>
      </c>
      <c r="G16" s="43">
        <v>13</v>
      </c>
      <c r="H16" s="43">
        <v>97</v>
      </c>
      <c r="I16" s="43">
        <v>97</v>
      </c>
      <c r="J16" s="43">
        <v>0</v>
      </c>
      <c r="K16" s="43">
        <v>0</v>
      </c>
      <c r="L16" s="43">
        <v>260</v>
      </c>
      <c r="M16" s="43">
        <v>0</v>
      </c>
      <c r="N16" s="43">
        <v>0</v>
      </c>
      <c r="O16" s="43">
        <v>114</v>
      </c>
      <c r="P16" s="43">
        <v>146</v>
      </c>
      <c r="Q16" s="43">
        <v>114</v>
      </c>
      <c r="R16" s="43">
        <v>86</v>
      </c>
      <c r="S16" s="43">
        <v>59</v>
      </c>
      <c r="T16" s="43">
        <v>11</v>
      </c>
      <c r="U16" s="43">
        <v>21</v>
      </c>
      <c r="V16" s="43">
        <v>26</v>
      </c>
      <c r="W16" s="43">
        <v>17</v>
      </c>
      <c r="X16" s="43">
        <v>28</v>
      </c>
      <c r="Y16" s="43">
        <v>21</v>
      </c>
      <c r="Z16" s="43">
        <v>30</v>
      </c>
      <c r="AA16" s="43">
        <v>37</v>
      </c>
      <c r="AB16" s="43">
        <v>13</v>
      </c>
      <c r="AC16" s="43">
        <v>13</v>
      </c>
      <c r="AD16" s="43">
        <v>33</v>
      </c>
      <c r="AE16" s="43">
        <v>10</v>
      </c>
      <c r="AF16" s="43">
        <v>126</v>
      </c>
      <c r="AG16" s="43">
        <v>59</v>
      </c>
      <c r="AH16" s="43">
        <v>12</v>
      </c>
      <c r="AI16" s="43">
        <v>23</v>
      </c>
      <c r="AJ16" s="43">
        <v>40</v>
      </c>
      <c r="AK16" s="43">
        <v>185</v>
      </c>
      <c r="AL16" s="43">
        <v>75</v>
      </c>
    </row>
    <row r="17" spans="1:38">
      <c r="A17" s="41" t="s">
        <v>64</v>
      </c>
      <c r="B17" s="42">
        <v>2.5184162745647099E-2</v>
      </c>
      <c r="C17" s="42">
        <v>8.2400857782738993E-2</v>
      </c>
      <c r="D17" s="42">
        <v>1.4489043379014299E-2</v>
      </c>
      <c r="E17" s="42">
        <v>1.6491629640166802E-2</v>
      </c>
      <c r="F17" s="42">
        <v>2.06804345363268E-2</v>
      </c>
      <c r="G17" s="42">
        <v>2.6921923596389799E-2</v>
      </c>
      <c r="H17" s="42">
        <v>3.1548490658283398E-2</v>
      </c>
      <c r="I17" s="42">
        <v>1.7316832990665502E-2</v>
      </c>
      <c r="J17" s="42">
        <v>0</v>
      </c>
      <c r="K17" s="42">
        <v>0</v>
      </c>
      <c r="L17" s="42">
        <v>0.141618242091196</v>
      </c>
      <c r="M17" s="42">
        <v>0</v>
      </c>
      <c r="N17" s="42">
        <v>0</v>
      </c>
      <c r="O17" s="42">
        <v>3.2436613420450899E-2</v>
      </c>
      <c r="P17" s="42">
        <v>1.82661468038922E-2</v>
      </c>
      <c r="Q17" s="42">
        <v>3.8815416233557797E-2</v>
      </c>
      <c r="R17" s="42">
        <v>2.2577665917623002E-2</v>
      </c>
      <c r="S17" s="42">
        <v>1.7351548457107201E-2</v>
      </c>
      <c r="T17" s="42">
        <v>2.5018573009421299E-2</v>
      </c>
      <c r="U17" s="42">
        <v>2.5530241740060598E-2</v>
      </c>
      <c r="V17" s="42">
        <v>1.95861939690029E-2</v>
      </c>
      <c r="W17" s="42">
        <v>1.85077232250823E-2</v>
      </c>
      <c r="X17" s="42">
        <v>4.6523947359675806E-2</v>
      </c>
      <c r="Y17" s="42">
        <v>4.88723779082137E-2</v>
      </c>
      <c r="Z17" s="42">
        <v>1.23861890270543E-2</v>
      </c>
      <c r="AA17" s="42">
        <v>1.4559082250159202E-2</v>
      </c>
      <c r="AB17" s="42">
        <v>3.6399304804760002E-2</v>
      </c>
      <c r="AC17" s="42">
        <v>2.8126169091483001E-2</v>
      </c>
      <c r="AD17" s="42">
        <v>6.1764706360142195E-3</v>
      </c>
      <c r="AE17" s="42">
        <v>4.2164126290274301E-2</v>
      </c>
      <c r="AF17" s="42">
        <v>3.2727076705529504E-2</v>
      </c>
      <c r="AG17" s="42">
        <v>2.2819629201163E-2</v>
      </c>
      <c r="AH17" s="42">
        <v>4.0445115639366501E-2</v>
      </c>
      <c r="AI17" s="42">
        <v>1.4947894439333699E-2</v>
      </c>
      <c r="AJ17" s="42">
        <v>1.6715307802325201E-2</v>
      </c>
      <c r="AK17" s="42">
        <v>3.0085516051172E-2</v>
      </c>
      <c r="AL17" s="42">
        <v>1.7149777816885502E-2</v>
      </c>
    </row>
    <row r="18" spans="1:38">
      <c r="A18" s="41"/>
      <c r="B18" s="43">
        <v>51</v>
      </c>
      <c r="C18" s="43">
        <v>17</v>
      </c>
      <c r="D18" s="43">
        <v>8</v>
      </c>
      <c r="E18" s="43">
        <v>8</v>
      </c>
      <c r="F18" s="43">
        <v>5</v>
      </c>
      <c r="G18" s="43">
        <v>2</v>
      </c>
      <c r="H18" s="43">
        <v>28</v>
      </c>
      <c r="I18" s="43">
        <v>17</v>
      </c>
      <c r="J18" s="43">
        <v>0</v>
      </c>
      <c r="K18" s="43">
        <v>0</v>
      </c>
      <c r="L18" s="43">
        <v>51</v>
      </c>
      <c r="M18" s="43">
        <v>0</v>
      </c>
      <c r="N18" s="43">
        <v>0</v>
      </c>
      <c r="O18" s="43">
        <v>32</v>
      </c>
      <c r="P18" s="43">
        <v>19</v>
      </c>
      <c r="Q18" s="43">
        <v>22</v>
      </c>
      <c r="R18" s="43">
        <v>15</v>
      </c>
      <c r="S18" s="43">
        <v>13</v>
      </c>
      <c r="T18" s="43">
        <v>2</v>
      </c>
      <c r="U18" s="43">
        <v>6</v>
      </c>
      <c r="V18" s="43">
        <v>3</v>
      </c>
      <c r="W18" s="43">
        <v>3</v>
      </c>
      <c r="X18" s="43">
        <v>8</v>
      </c>
      <c r="Y18" s="43">
        <v>9</v>
      </c>
      <c r="Z18" s="43">
        <v>3</v>
      </c>
      <c r="AA18" s="43">
        <v>4</v>
      </c>
      <c r="AB18" s="43">
        <v>6</v>
      </c>
      <c r="AC18" s="43">
        <v>3</v>
      </c>
      <c r="AD18" s="43">
        <v>1</v>
      </c>
      <c r="AE18" s="43">
        <v>2</v>
      </c>
      <c r="AF18" s="43">
        <v>30</v>
      </c>
      <c r="AG18" s="43">
        <v>8</v>
      </c>
      <c r="AH18" s="43">
        <v>2</v>
      </c>
      <c r="AI18" s="43">
        <v>7</v>
      </c>
      <c r="AJ18" s="43">
        <v>4</v>
      </c>
      <c r="AK18" s="43">
        <v>38</v>
      </c>
      <c r="AL18" s="43">
        <v>13</v>
      </c>
    </row>
    <row r="19" spans="1:38">
      <c r="A19" s="41" t="s">
        <v>64</v>
      </c>
      <c r="B19" s="42">
        <v>3.3371372052879898E-2</v>
      </c>
      <c r="C19" s="42">
        <v>6.7185954185147001E-2</v>
      </c>
      <c r="D19" s="42">
        <v>1.89409838155805E-2</v>
      </c>
      <c r="E19" s="42">
        <v>3.9578307375395097E-2</v>
      </c>
      <c r="F19" s="42">
        <v>1.2329667130201401E-2</v>
      </c>
      <c r="G19" s="42">
        <v>1.8967802504007102E-2</v>
      </c>
      <c r="H19" s="42">
        <v>5.0434742456012399E-2</v>
      </c>
      <c r="I19" s="42">
        <v>1.5459458367791501E-2</v>
      </c>
      <c r="J19" s="42">
        <v>0</v>
      </c>
      <c r="K19" s="42">
        <v>0.32873984951788399</v>
      </c>
      <c r="L19" s="42">
        <v>0</v>
      </c>
      <c r="M19" s="42">
        <v>0</v>
      </c>
      <c r="N19" s="42">
        <v>0</v>
      </c>
      <c r="O19" s="42">
        <v>1.7812729272759599E-2</v>
      </c>
      <c r="P19" s="42">
        <v>4.8212553828701397E-2</v>
      </c>
      <c r="Q19" s="42">
        <v>3.1624967869445603E-2</v>
      </c>
      <c r="R19" s="42">
        <v>3.3660539726506802E-2</v>
      </c>
      <c r="S19" s="42">
        <v>3.44146960268931E-2</v>
      </c>
      <c r="T19" s="42">
        <v>2.9362516653488401E-2</v>
      </c>
      <c r="U19" s="42">
        <v>3.1393352455658899E-2</v>
      </c>
      <c r="V19" s="42">
        <v>1.9182006315515102E-2</v>
      </c>
      <c r="W19" s="42">
        <v>3.7771248448492098E-2</v>
      </c>
      <c r="X19" s="42">
        <v>2.1046448805553002E-2</v>
      </c>
      <c r="Y19" s="42">
        <v>2.4693537636638799E-2</v>
      </c>
      <c r="Z19" s="42">
        <v>4.7941166760728099E-2</v>
      </c>
      <c r="AA19" s="42">
        <v>2.8813521130910499E-2</v>
      </c>
      <c r="AB19" s="42">
        <v>5.7947637504323399E-2</v>
      </c>
      <c r="AC19" s="42">
        <v>4.24014336711502E-2</v>
      </c>
      <c r="AD19" s="42">
        <v>3.3590884794140102E-2</v>
      </c>
      <c r="AE19" s="42">
        <v>7.3370975363505299E-3</v>
      </c>
      <c r="AF19" s="42">
        <v>3.1236122385961899E-2</v>
      </c>
      <c r="AG19" s="42">
        <v>4.94730560757521E-2</v>
      </c>
      <c r="AH19" s="42">
        <v>0</v>
      </c>
      <c r="AI19" s="42">
        <v>3.2160583062979101E-2</v>
      </c>
      <c r="AJ19" s="42">
        <v>2.8247054335848797E-2</v>
      </c>
      <c r="AK19" s="42">
        <v>3.6098521754704002E-2</v>
      </c>
      <c r="AL19" s="42">
        <v>2.89009800821328E-2</v>
      </c>
    </row>
    <row r="20" spans="1:38">
      <c r="A20" s="41"/>
      <c r="B20" s="43">
        <v>67</v>
      </c>
      <c r="C20" s="43">
        <v>14</v>
      </c>
      <c r="D20" s="43">
        <v>10</v>
      </c>
      <c r="E20" s="43">
        <v>19</v>
      </c>
      <c r="F20" s="43">
        <v>3</v>
      </c>
      <c r="G20" s="43">
        <v>1</v>
      </c>
      <c r="H20" s="43">
        <v>45</v>
      </c>
      <c r="I20" s="43">
        <v>15</v>
      </c>
      <c r="J20" s="43">
        <v>0</v>
      </c>
      <c r="K20" s="43">
        <v>67</v>
      </c>
      <c r="L20" s="43">
        <v>0</v>
      </c>
      <c r="M20" s="43">
        <v>0</v>
      </c>
      <c r="N20" s="43">
        <v>0</v>
      </c>
      <c r="O20" s="43">
        <v>17</v>
      </c>
      <c r="P20" s="43">
        <v>50</v>
      </c>
      <c r="Q20" s="43">
        <v>18</v>
      </c>
      <c r="R20" s="43">
        <v>23</v>
      </c>
      <c r="S20" s="43">
        <v>26</v>
      </c>
      <c r="T20" s="43">
        <v>2</v>
      </c>
      <c r="U20" s="43">
        <v>7</v>
      </c>
      <c r="V20" s="43">
        <v>3</v>
      </c>
      <c r="W20" s="43">
        <v>6</v>
      </c>
      <c r="X20" s="43">
        <v>4</v>
      </c>
      <c r="Y20" s="43">
        <v>5</v>
      </c>
      <c r="Z20" s="43">
        <v>13</v>
      </c>
      <c r="AA20" s="43">
        <v>8</v>
      </c>
      <c r="AB20" s="43">
        <v>10</v>
      </c>
      <c r="AC20" s="43">
        <v>4</v>
      </c>
      <c r="AD20" s="43">
        <v>6</v>
      </c>
      <c r="AE20" s="43">
        <v>0</v>
      </c>
      <c r="AF20" s="43">
        <v>29</v>
      </c>
      <c r="AG20" s="43">
        <v>16</v>
      </c>
      <c r="AH20" s="43">
        <v>0</v>
      </c>
      <c r="AI20" s="43">
        <v>16</v>
      </c>
      <c r="AJ20" s="43">
        <v>6</v>
      </c>
      <c r="AK20" s="43">
        <v>45</v>
      </c>
      <c r="AL20" s="43">
        <v>22</v>
      </c>
    </row>
    <row r="21" spans="1:38">
      <c r="A21" s="41" t="s">
        <v>64</v>
      </c>
      <c r="B21" s="42">
        <v>6.8141639228900999E-2</v>
      </c>
      <c r="C21" s="42">
        <v>0.10466121090618501</v>
      </c>
      <c r="D21" s="42">
        <v>1.2920793412499201E-2</v>
      </c>
      <c r="E21" s="42">
        <v>0.12462942648884599</v>
      </c>
      <c r="F21" s="42">
        <v>7.5705659875450505E-3</v>
      </c>
      <c r="G21" s="42">
        <v>5.7847957439013102E-2</v>
      </c>
      <c r="H21" s="42">
        <v>0.12502937282975801</v>
      </c>
      <c r="I21" s="42">
        <v>1.1840481386831001E-2</v>
      </c>
      <c r="J21" s="42">
        <v>0</v>
      </c>
      <c r="K21" s="42">
        <v>0.67126015048211696</v>
      </c>
      <c r="L21" s="42">
        <v>0</v>
      </c>
      <c r="M21" s="42">
        <v>0</v>
      </c>
      <c r="N21" s="42">
        <v>0</v>
      </c>
      <c r="O21" s="42">
        <v>7.4314280058545498E-2</v>
      </c>
      <c r="P21" s="42">
        <v>6.2253639492403201E-2</v>
      </c>
      <c r="Q21" s="42">
        <v>8.7940601359385209E-2</v>
      </c>
      <c r="R21" s="42">
        <v>7.4411499308594406E-2</v>
      </c>
      <c r="S21" s="42">
        <v>4.7819471091636999E-2</v>
      </c>
      <c r="T21" s="42">
        <v>7.2167428968946998E-2</v>
      </c>
      <c r="U21" s="42">
        <v>6.5224803828760794E-2</v>
      </c>
      <c r="V21" s="42">
        <v>6.8380835162828793E-2</v>
      </c>
      <c r="W21" s="42">
        <v>4.3764004667371494E-2</v>
      </c>
      <c r="X21" s="42">
        <v>4.1612624434077101E-2</v>
      </c>
      <c r="Y21" s="42">
        <v>6.4922985165682498E-2</v>
      </c>
      <c r="Z21" s="42">
        <v>5.7241102350789698E-2</v>
      </c>
      <c r="AA21" s="42">
        <v>0.10145929593332599</v>
      </c>
      <c r="AB21" s="42">
        <v>6.9452539877487493E-2</v>
      </c>
      <c r="AC21" s="42">
        <v>6.3487280233960594E-2</v>
      </c>
      <c r="AD21" s="42">
        <v>8.3968442176286212E-2</v>
      </c>
      <c r="AE21" s="42">
        <v>7.4485995596990595E-2</v>
      </c>
      <c r="AF21" s="42">
        <v>8.654550487953809E-2</v>
      </c>
      <c r="AG21" s="42">
        <v>5.8423437317492298E-2</v>
      </c>
      <c r="AH21" s="42">
        <v>2.6836556164592702E-2</v>
      </c>
      <c r="AI21" s="42">
        <v>4.5477290051288602E-2</v>
      </c>
      <c r="AJ21" s="42">
        <v>6.65247298902788E-2</v>
      </c>
      <c r="AK21" s="42">
        <v>7.9047494200365498E-2</v>
      </c>
      <c r="AL21" s="42">
        <v>5.0264569090083304E-2</v>
      </c>
    </row>
    <row r="22" spans="1:38">
      <c r="A22" s="41"/>
      <c r="B22" s="43">
        <v>137</v>
      </c>
      <c r="C22" s="43">
        <v>21</v>
      </c>
      <c r="D22" s="43">
        <v>7</v>
      </c>
      <c r="E22" s="43">
        <v>59</v>
      </c>
      <c r="F22" s="43">
        <v>2</v>
      </c>
      <c r="G22" s="43">
        <v>3</v>
      </c>
      <c r="H22" s="43">
        <v>111</v>
      </c>
      <c r="I22" s="43">
        <v>11</v>
      </c>
      <c r="J22" s="43">
        <v>0</v>
      </c>
      <c r="K22" s="43">
        <v>137</v>
      </c>
      <c r="L22" s="43">
        <v>0</v>
      </c>
      <c r="M22" s="43">
        <v>0</v>
      </c>
      <c r="N22" s="43">
        <v>0</v>
      </c>
      <c r="O22" s="43">
        <v>73</v>
      </c>
      <c r="P22" s="43">
        <v>64</v>
      </c>
      <c r="Q22" s="43">
        <v>50</v>
      </c>
      <c r="R22" s="43">
        <v>50</v>
      </c>
      <c r="S22" s="43">
        <v>36</v>
      </c>
      <c r="T22" s="43">
        <v>6</v>
      </c>
      <c r="U22" s="43">
        <v>14</v>
      </c>
      <c r="V22" s="43">
        <v>11</v>
      </c>
      <c r="W22" s="43">
        <v>6</v>
      </c>
      <c r="X22" s="43">
        <v>7</v>
      </c>
      <c r="Y22" s="43">
        <v>12</v>
      </c>
      <c r="Z22" s="43">
        <v>15</v>
      </c>
      <c r="AA22" s="43">
        <v>28</v>
      </c>
      <c r="AB22" s="43">
        <v>12</v>
      </c>
      <c r="AC22" s="43">
        <v>6</v>
      </c>
      <c r="AD22" s="43">
        <v>14</v>
      </c>
      <c r="AE22" s="43">
        <v>4</v>
      </c>
      <c r="AF22" s="43">
        <v>79</v>
      </c>
      <c r="AG22" s="43">
        <v>19</v>
      </c>
      <c r="AH22" s="43">
        <v>1</v>
      </c>
      <c r="AI22" s="43">
        <v>22</v>
      </c>
      <c r="AJ22" s="43">
        <v>14</v>
      </c>
      <c r="AK22" s="43">
        <v>99</v>
      </c>
      <c r="AL22" s="43">
        <v>38</v>
      </c>
    </row>
    <row r="23" spans="1:38">
      <c r="A23" s="41" t="s">
        <v>64</v>
      </c>
      <c r="B23" s="42">
        <v>4.5745248111544796E-2</v>
      </c>
      <c r="C23" s="42">
        <v>9.8068126042780007E-2</v>
      </c>
      <c r="D23" s="42">
        <v>1.37801167175E-3</v>
      </c>
      <c r="E23" s="42">
        <v>9.1309841526317506E-2</v>
      </c>
      <c r="F23" s="42">
        <v>0</v>
      </c>
      <c r="G23" s="42">
        <v>4.1735840607509803E-2</v>
      </c>
      <c r="H23" s="42">
        <v>9.2142798391129904E-2</v>
      </c>
      <c r="I23" s="42">
        <v>7.8265551887514797E-4</v>
      </c>
      <c r="J23" s="42">
        <v>0.15793396777594801</v>
      </c>
      <c r="K23" s="42">
        <v>0</v>
      </c>
      <c r="L23" s="42">
        <v>0</v>
      </c>
      <c r="M23" s="42">
        <v>0</v>
      </c>
      <c r="N23" s="42">
        <v>0</v>
      </c>
      <c r="O23" s="42">
        <v>3.7458051826386798E-2</v>
      </c>
      <c r="P23" s="42">
        <v>5.3650294086190702E-2</v>
      </c>
      <c r="Q23" s="42">
        <v>3.6654483168392302E-2</v>
      </c>
      <c r="R23" s="42">
        <v>6.2851443368447099E-2</v>
      </c>
      <c r="S23" s="42">
        <v>3.7297603279291297E-2</v>
      </c>
      <c r="T23" s="42">
        <v>4.59869883091263E-2</v>
      </c>
      <c r="U23" s="42">
        <v>5.8186684985382299E-2</v>
      </c>
      <c r="V23" s="42">
        <v>2.7038344597585601E-2</v>
      </c>
      <c r="W23" s="42">
        <v>4.6286257494256897E-2</v>
      </c>
      <c r="X23" s="42">
        <v>6.85419343616161E-3</v>
      </c>
      <c r="Y23" s="42">
        <v>4.6170400838613401E-2</v>
      </c>
      <c r="Z23" s="42">
        <v>8.6073487538880902E-2</v>
      </c>
      <c r="AA23" s="42">
        <v>5.4577535883660301E-2</v>
      </c>
      <c r="AB23" s="42">
        <v>2.4355076986185699E-2</v>
      </c>
      <c r="AC23" s="42">
        <v>3.58579613226458E-2</v>
      </c>
      <c r="AD23" s="42">
        <v>4.5238597016061304E-2</v>
      </c>
      <c r="AE23" s="42">
        <v>2.2747767756270802E-2</v>
      </c>
      <c r="AF23" s="42">
        <v>4.7806284335811494E-2</v>
      </c>
      <c r="AG23" s="42">
        <v>4.8051121310321097E-2</v>
      </c>
      <c r="AH23" s="42">
        <v>3.9353774931631398E-2</v>
      </c>
      <c r="AI23" s="42">
        <v>4.4587866117311997E-2</v>
      </c>
      <c r="AJ23" s="42">
        <v>3.7673367820490598E-2</v>
      </c>
      <c r="AK23" s="42">
        <v>4.78715636843332E-2</v>
      </c>
      <c r="AL23" s="42">
        <v>4.2259754059821401E-2</v>
      </c>
    </row>
    <row r="24" spans="1:38">
      <c r="A24" s="41"/>
      <c r="B24" s="43">
        <v>92</v>
      </c>
      <c r="C24" s="43">
        <v>20</v>
      </c>
      <c r="D24" s="43">
        <v>1</v>
      </c>
      <c r="E24" s="43">
        <v>43</v>
      </c>
      <c r="F24" s="43">
        <v>0</v>
      </c>
      <c r="G24" s="43">
        <v>2</v>
      </c>
      <c r="H24" s="43">
        <v>82</v>
      </c>
      <c r="I24" s="43">
        <v>1</v>
      </c>
      <c r="J24" s="43">
        <v>92</v>
      </c>
      <c r="K24" s="43">
        <v>0</v>
      </c>
      <c r="L24" s="43">
        <v>0</v>
      </c>
      <c r="M24" s="43">
        <v>0</v>
      </c>
      <c r="N24" s="43">
        <v>0</v>
      </c>
      <c r="O24" s="43">
        <v>37</v>
      </c>
      <c r="P24" s="43">
        <v>55</v>
      </c>
      <c r="Q24" s="43">
        <v>21</v>
      </c>
      <c r="R24" s="43">
        <v>43</v>
      </c>
      <c r="S24" s="43">
        <v>28</v>
      </c>
      <c r="T24" s="43">
        <v>4</v>
      </c>
      <c r="U24" s="43">
        <v>13</v>
      </c>
      <c r="V24" s="43">
        <v>4</v>
      </c>
      <c r="W24" s="43">
        <v>7</v>
      </c>
      <c r="X24" s="43">
        <v>1</v>
      </c>
      <c r="Y24" s="43">
        <v>9</v>
      </c>
      <c r="Z24" s="43">
        <v>23</v>
      </c>
      <c r="AA24" s="43">
        <v>15</v>
      </c>
      <c r="AB24" s="43">
        <v>4</v>
      </c>
      <c r="AC24" s="43">
        <v>3</v>
      </c>
      <c r="AD24" s="43">
        <v>8</v>
      </c>
      <c r="AE24" s="43">
        <v>1</v>
      </c>
      <c r="AF24" s="43">
        <v>44</v>
      </c>
      <c r="AG24" s="43">
        <v>16</v>
      </c>
      <c r="AH24" s="43">
        <v>2</v>
      </c>
      <c r="AI24" s="43">
        <v>22</v>
      </c>
      <c r="AJ24" s="43">
        <v>8</v>
      </c>
      <c r="AK24" s="43">
        <v>60</v>
      </c>
      <c r="AL24" s="43">
        <v>32</v>
      </c>
    </row>
    <row r="25" spans="1:38">
      <c r="A25" s="41" t="s">
        <v>66</v>
      </c>
      <c r="B25" s="42">
        <v>0.24390268992063899</v>
      </c>
      <c r="C25" s="42">
        <v>0.318632352471235</v>
      </c>
      <c r="D25" s="42">
        <v>2.6278311017626402E-2</v>
      </c>
      <c r="E25" s="42">
        <v>0.55959560233177097</v>
      </c>
      <c r="F25" s="42">
        <v>3.4450184668617004E-2</v>
      </c>
      <c r="G25" s="42">
        <v>0.24555513788771702</v>
      </c>
      <c r="H25" s="42">
        <v>0.48748964791062199</v>
      </c>
      <c r="I25" s="42">
        <v>2.8348945136144298E-2</v>
      </c>
      <c r="J25" s="42">
        <v>0.84206603222405108</v>
      </c>
      <c r="K25" s="42">
        <v>0</v>
      </c>
      <c r="L25" s="42">
        <v>0</v>
      </c>
      <c r="M25" s="42">
        <v>0</v>
      </c>
      <c r="N25" s="42">
        <v>0</v>
      </c>
      <c r="O25" s="42">
        <v>0.23083175264264302</v>
      </c>
      <c r="P25" s="42">
        <v>0.25637088260714802</v>
      </c>
      <c r="Q25" s="42">
        <v>0.30020629003843302</v>
      </c>
      <c r="R25" s="42">
        <v>0.24187832588028399</v>
      </c>
      <c r="S25" s="42">
        <v>0.203773630439295</v>
      </c>
      <c r="T25" s="42">
        <v>0.221742874277192</v>
      </c>
      <c r="U25" s="42">
        <v>0.28167576849285803</v>
      </c>
      <c r="V25" s="42">
        <v>0.23226452821951299</v>
      </c>
      <c r="W25" s="42">
        <v>0.196929983129914</v>
      </c>
      <c r="X25" s="42">
        <v>0.22063374275620401</v>
      </c>
      <c r="Y25" s="42">
        <v>0.21932973028121799</v>
      </c>
      <c r="Z25" s="42">
        <v>0.32457863101085599</v>
      </c>
      <c r="AA25" s="42">
        <v>0.20381305819963999</v>
      </c>
      <c r="AB25" s="42">
        <v>0.24530442857967699</v>
      </c>
      <c r="AC25" s="42">
        <v>0.213735309763814</v>
      </c>
      <c r="AD25" s="42">
        <v>0.26068445143009</v>
      </c>
      <c r="AE25" s="42">
        <v>0.25438172514184498</v>
      </c>
      <c r="AF25" s="42">
        <v>0.27061826331102201</v>
      </c>
      <c r="AG25" s="42">
        <v>0.22106627517790201</v>
      </c>
      <c r="AH25" s="42">
        <v>0.23979556054552698</v>
      </c>
      <c r="AI25" s="42">
        <v>0.21864719705959701</v>
      </c>
      <c r="AJ25" s="42">
        <v>0.224630061187583</v>
      </c>
      <c r="AK25" s="42">
        <v>0.25740652717616602</v>
      </c>
      <c r="AL25" s="42">
        <v>0.22176696132422202</v>
      </c>
    </row>
    <row r="26" spans="1:38">
      <c r="A26" s="41"/>
      <c r="B26" s="43">
        <v>490</v>
      </c>
      <c r="C26" s="43">
        <v>64</v>
      </c>
      <c r="D26" s="43">
        <v>14</v>
      </c>
      <c r="E26" s="43">
        <v>263</v>
      </c>
      <c r="F26" s="43">
        <v>8</v>
      </c>
      <c r="G26" s="43">
        <v>14</v>
      </c>
      <c r="H26" s="43">
        <v>434</v>
      </c>
      <c r="I26" s="43">
        <v>27</v>
      </c>
      <c r="J26" s="43">
        <v>490</v>
      </c>
      <c r="K26" s="43">
        <v>0</v>
      </c>
      <c r="L26" s="43">
        <v>0</v>
      </c>
      <c r="M26" s="43">
        <v>0</v>
      </c>
      <c r="N26" s="43">
        <v>0</v>
      </c>
      <c r="O26" s="43">
        <v>226</v>
      </c>
      <c r="P26" s="43">
        <v>263</v>
      </c>
      <c r="Q26" s="43">
        <v>170</v>
      </c>
      <c r="R26" s="43">
        <v>164</v>
      </c>
      <c r="S26" s="43">
        <v>155</v>
      </c>
      <c r="T26" s="43">
        <v>18</v>
      </c>
      <c r="U26" s="43">
        <v>62</v>
      </c>
      <c r="V26" s="43">
        <v>38</v>
      </c>
      <c r="W26" s="43">
        <v>29</v>
      </c>
      <c r="X26" s="43">
        <v>39</v>
      </c>
      <c r="Y26" s="43">
        <v>41</v>
      </c>
      <c r="Z26" s="43">
        <v>85</v>
      </c>
      <c r="AA26" s="43">
        <v>56</v>
      </c>
      <c r="AB26" s="43">
        <v>42</v>
      </c>
      <c r="AC26" s="43">
        <v>21</v>
      </c>
      <c r="AD26" s="43">
        <v>44</v>
      </c>
      <c r="AE26" s="43">
        <v>14</v>
      </c>
      <c r="AF26" s="43">
        <v>247</v>
      </c>
      <c r="AG26" s="43">
        <v>73</v>
      </c>
      <c r="AH26" s="43">
        <v>12</v>
      </c>
      <c r="AI26" s="43">
        <v>108</v>
      </c>
      <c r="AJ26" s="43">
        <v>49</v>
      </c>
      <c r="AK26" s="43">
        <v>321</v>
      </c>
      <c r="AL26" s="43">
        <v>169</v>
      </c>
    </row>
    <row r="27" spans="1:38">
      <c r="A27" s="41" t="s">
        <v>20</v>
      </c>
      <c r="B27" s="42">
        <v>0.32264605999929796</v>
      </c>
      <c r="C27" s="42">
        <v>6.59437341468051E-2</v>
      </c>
      <c r="D27" s="42">
        <v>0.715234691734012</v>
      </c>
      <c r="E27" s="42">
        <v>3.2794992498709701E-2</v>
      </c>
      <c r="F27" s="42">
        <v>0.473934058524006</v>
      </c>
      <c r="G27" s="42">
        <v>0.27836057496423</v>
      </c>
      <c r="H27" s="42">
        <v>4.5188901213408503E-2</v>
      </c>
      <c r="I27" s="42">
        <v>0.62095703612698405</v>
      </c>
      <c r="J27" s="42">
        <v>0</v>
      </c>
      <c r="K27" s="42">
        <v>0</v>
      </c>
      <c r="L27" s="42">
        <v>0</v>
      </c>
      <c r="M27" s="42">
        <v>0</v>
      </c>
      <c r="N27" s="42">
        <v>1</v>
      </c>
      <c r="O27" s="42">
        <v>0.36375894392248598</v>
      </c>
      <c r="P27" s="42">
        <v>0.28342902852326701</v>
      </c>
      <c r="Q27" s="42">
        <v>0.199929625717684</v>
      </c>
      <c r="R27" s="42">
        <v>0.28313550104238</v>
      </c>
      <c r="S27" s="42">
        <v>0.44918290406733496</v>
      </c>
      <c r="T27" s="42">
        <v>0.35557189045296</v>
      </c>
      <c r="U27" s="42">
        <v>0.31932343661749502</v>
      </c>
      <c r="V27" s="42">
        <v>0.35363669729600999</v>
      </c>
      <c r="W27" s="42">
        <v>0.38713611887459498</v>
      </c>
      <c r="X27" s="42">
        <v>0.41438633370577299</v>
      </c>
      <c r="Y27" s="42">
        <v>0.29014885490053599</v>
      </c>
      <c r="Z27" s="42">
        <v>0.22397251424974299</v>
      </c>
      <c r="AA27" s="42">
        <v>0.30439767702408599</v>
      </c>
      <c r="AB27" s="42">
        <v>0.33051038623977702</v>
      </c>
      <c r="AC27" s="42">
        <v>0.40725142817049997</v>
      </c>
      <c r="AD27" s="42">
        <v>0.296433191507047</v>
      </c>
      <c r="AE27" s="42">
        <v>0.31034021707759701</v>
      </c>
      <c r="AF27" s="42">
        <v>0.260781578593898</v>
      </c>
      <c r="AG27" s="42">
        <v>0.270145864606398</v>
      </c>
      <c r="AH27" s="42">
        <v>0.37885441293058597</v>
      </c>
      <c r="AI27" s="42">
        <v>0.46472932934849098</v>
      </c>
      <c r="AJ27" s="42">
        <v>0.32834191856725198</v>
      </c>
      <c r="AK27" s="42">
        <v>0.26327831950278296</v>
      </c>
      <c r="AL27" s="42">
        <v>0.41996270904848404</v>
      </c>
    </row>
    <row r="28" spans="1:38">
      <c r="A28" s="41"/>
      <c r="B28" s="43">
        <v>648</v>
      </c>
      <c r="C28" s="43">
        <v>13</v>
      </c>
      <c r="D28" s="43">
        <v>390</v>
      </c>
      <c r="E28" s="43">
        <v>15</v>
      </c>
      <c r="F28" s="43">
        <v>105</v>
      </c>
      <c r="G28" s="43">
        <v>16</v>
      </c>
      <c r="H28" s="43">
        <v>40</v>
      </c>
      <c r="I28" s="43">
        <v>596</v>
      </c>
      <c r="J28" s="43">
        <v>0</v>
      </c>
      <c r="K28" s="43">
        <v>0</v>
      </c>
      <c r="L28" s="43">
        <v>0</v>
      </c>
      <c r="M28" s="43">
        <v>0</v>
      </c>
      <c r="N28" s="43">
        <v>648</v>
      </c>
      <c r="O28" s="43">
        <v>356</v>
      </c>
      <c r="P28" s="43">
        <v>291</v>
      </c>
      <c r="Q28" s="43">
        <v>113</v>
      </c>
      <c r="R28" s="43">
        <v>192</v>
      </c>
      <c r="S28" s="43">
        <v>342</v>
      </c>
      <c r="T28" s="43">
        <v>29</v>
      </c>
      <c r="U28" s="43">
        <v>70</v>
      </c>
      <c r="V28" s="43">
        <v>58</v>
      </c>
      <c r="W28" s="43">
        <v>56</v>
      </c>
      <c r="X28" s="43">
        <v>73</v>
      </c>
      <c r="Y28" s="43">
        <v>54</v>
      </c>
      <c r="Z28" s="43">
        <v>59</v>
      </c>
      <c r="AA28" s="43">
        <v>84</v>
      </c>
      <c r="AB28" s="43">
        <v>57</v>
      </c>
      <c r="AC28" s="43">
        <v>39</v>
      </c>
      <c r="AD28" s="43">
        <v>50</v>
      </c>
      <c r="AE28" s="43">
        <v>17</v>
      </c>
      <c r="AF28" s="43">
        <v>238</v>
      </c>
      <c r="AG28" s="43">
        <v>90</v>
      </c>
      <c r="AH28" s="43">
        <v>19</v>
      </c>
      <c r="AI28" s="43">
        <v>229</v>
      </c>
      <c r="AJ28" s="43">
        <v>71</v>
      </c>
      <c r="AK28" s="43">
        <v>328</v>
      </c>
      <c r="AL28" s="43">
        <v>319</v>
      </c>
    </row>
    <row r="29" spans="1:38">
      <c r="A29" s="41" t="s">
        <v>19</v>
      </c>
      <c r="B29" s="42">
        <v>0.108361643723473</v>
      </c>
      <c r="C29" s="42">
        <v>9.3745758527934389E-2</v>
      </c>
      <c r="D29" s="42">
        <v>0.15505988763704301</v>
      </c>
      <c r="E29" s="42">
        <v>3.3372736691026403E-2</v>
      </c>
      <c r="F29" s="42">
        <v>0.18954231944935798</v>
      </c>
      <c r="G29" s="42">
        <v>9.9449785497804907E-2</v>
      </c>
      <c r="H29" s="42">
        <v>4.42886134554243E-2</v>
      </c>
      <c r="I29" s="42">
        <v>0.17223839551351999</v>
      </c>
      <c r="J29" s="42">
        <v>0</v>
      </c>
      <c r="K29" s="42">
        <v>0</v>
      </c>
      <c r="L29" s="42">
        <v>0</v>
      </c>
      <c r="M29" s="42">
        <v>1</v>
      </c>
      <c r="N29" s="42">
        <v>0</v>
      </c>
      <c r="O29" s="42">
        <v>0.100335937159046</v>
      </c>
      <c r="P29" s="42">
        <v>0.11601725814211999</v>
      </c>
      <c r="Q29" s="42">
        <v>9.5439196680601801E-2</v>
      </c>
      <c r="R29" s="42">
        <v>0.114392863322646</v>
      </c>
      <c r="S29" s="42">
        <v>0.112619774561038</v>
      </c>
      <c r="T29" s="42">
        <v>8.4602553826456803E-2</v>
      </c>
      <c r="U29" s="42">
        <v>8.7526708411683793E-2</v>
      </c>
      <c r="V29" s="42">
        <v>7.9190941973974305E-2</v>
      </c>
      <c r="W29" s="42">
        <v>0.132585188985232</v>
      </c>
      <c r="X29" s="42">
        <v>8.6837654452939811E-2</v>
      </c>
      <c r="Y29" s="42">
        <v>0.141775686024009</v>
      </c>
      <c r="Z29" s="42">
        <v>0.10721408121529701</v>
      </c>
      <c r="AA29" s="42">
        <v>0.13698022019200501</v>
      </c>
      <c r="AB29" s="42">
        <v>0.15041065994153802</v>
      </c>
      <c r="AC29" s="42">
        <v>7.1041696962506395E-2</v>
      </c>
      <c r="AD29" s="42">
        <v>7.6916970800978299E-2</v>
      </c>
      <c r="AE29" s="42">
        <v>9.9322502322844203E-2</v>
      </c>
      <c r="AF29" s="42">
        <v>0.106822803094413</v>
      </c>
      <c r="AG29" s="42">
        <v>0.12838961505678401</v>
      </c>
      <c r="AH29" s="42">
        <v>3.9674832700981197E-2</v>
      </c>
      <c r="AI29" s="42">
        <v>0.112154307519783</v>
      </c>
      <c r="AJ29" s="42">
        <v>9.163588535236819E-2</v>
      </c>
      <c r="AK29" s="42">
        <v>0.112573027044086</v>
      </c>
      <c r="AL29" s="42">
        <v>0.101458269783417</v>
      </c>
    </row>
    <row r="30" spans="1:38">
      <c r="A30" s="41"/>
      <c r="B30" s="43">
        <v>217</v>
      </c>
      <c r="C30" s="43">
        <v>19</v>
      </c>
      <c r="D30" s="43">
        <v>85</v>
      </c>
      <c r="E30" s="43">
        <v>16</v>
      </c>
      <c r="F30" s="43">
        <v>42</v>
      </c>
      <c r="G30" s="43">
        <v>6</v>
      </c>
      <c r="H30" s="43">
        <v>39</v>
      </c>
      <c r="I30" s="43">
        <v>165</v>
      </c>
      <c r="J30" s="43">
        <v>0</v>
      </c>
      <c r="K30" s="43">
        <v>0</v>
      </c>
      <c r="L30" s="43">
        <v>0</v>
      </c>
      <c r="M30" s="43">
        <v>217</v>
      </c>
      <c r="N30" s="43">
        <v>0</v>
      </c>
      <c r="O30" s="43">
        <v>98</v>
      </c>
      <c r="P30" s="43">
        <v>119</v>
      </c>
      <c r="Q30" s="43">
        <v>54</v>
      </c>
      <c r="R30" s="43">
        <v>78</v>
      </c>
      <c r="S30" s="43">
        <v>86</v>
      </c>
      <c r="T30" s="43">
        <v>7</v>
      </c>
      <c r="U30" s="43">
        <v>19</v>
      </c>
      <c r="V30" s="43">
        <v>13</v>
      </c>
      <c r="W30" s="43">
        <v>19</v>
      </c>
      <c r="X30" s="43">
        <v>15</v>
      </c>
      <c r="Y30" s="43">
        <v>26</v>
      </c>
      <c r="Z30" s="43">
        <v>28</v>
      </c>
      <c r="AA30" s="43">
        <v>38</v>
      </c>
      <c r="AB30" s="43">
        <v>26</v>
      </c>
      <c r="AC30" s="43">
        <v>7</v>
      </c>
      <c r="AD30" s="43">
        <v>13</v>
      </c>
      <c r="AE30" s="43">
        <v>6</v>
      </c>
      <c r="AF30" s="43">
        <v>98</v>
      </c>
      <c r="AG30" s="43">
        <v>43</v>
      </c>
      <c r="AH30" s="43">
        <v>2</v>
      </c>
      <c r="AI30" s="43">
        <v>55</v>
      </c>
      <c r="AJ30" s="43">
        <v>20</v>
      </c>
      <c r="AK30" s="43">
        <v>140</v>
      </c>
      <c r="AL30" s="43">
        <v>77</v>
      </c>
    </row>
    <row r="31" spans="1:38">
      <c r="A31" s="41" t="s">
        <v>18</v>
      </c>
      <c r="B31" s="42">
        <v>0.177831346963265</v>
      </c>
      <c r="C31" s="42">
        <v>0.25176286371991297</v>
      </c>
      <c r="D31" s="42">
        <v>7.01873207114877E-2</v>
      </c>
      <c r="E31" s="42">
        <v>0.11871909308793401</v>
      </c>
      <c r="F31" s="42">
        <v>0.28217320424027298</v>
      </c>
      <c r="G31" s="42">
        <v>0.25808290109971899</v>
      </c>
      <c r="H31" s="42">
        <v>0.155425923743645</v>
      </c>
      <c r="I31" s="42">
        <v>0.15037302794985299</v>
      </c>
      <c r="J31" s="42">
        <v>0</v>
      </c>
      <c r="K31" s="42">
        <v>0</v>
      </c>
      <c r="L31" s="42">
        <v>1</v>
      </c>
      <c r="M31" s="42">
        <v>0</v>
      </c>
      <c r="N31" s="42">
        <v>0</v>
      </c>
      <c r="O31" s="42">
        <v>0.17548830511813202</v>
      </c>
      <c r="P31" s="42">
        <v>0.18006634332017099</v>
      </c>
      <c r="Q31" s="42">
        <v>0.24820483516605901</v>
      </c>
      <c r="R31" s="42">
        <v>0.18966982735114002</v>
      </c>
      <c r="S31" s="42">
        <v>0.11489192053450999</v>
      </c>
      <c r="T31" s="42">
        <v>0.190565747511829</v>
      </c>
      <c r="U31" s="42">
        <v>0.156669245208161</v>
      </c>
      <c r="V31" s="42">
        <v>0.22030664643457298</v>
      </c>
      <c r="W31" s="42">
        <v>0.15552719840013801</v>
      </c>
      <c r="X31" s="42">
        <v>0.208629002409292</v>
      </c>
      <c r="Y31" s="42">
        <v>0.21295880515330301</v>
      </c>
      <c r="Z31" s="42">
        <v>0.15297901687370602</v>
      </c>
      <c r="AA31" s="42">
        <v>0.169958691636374</v>
      </c>
      <c r="AB31" s="42">
        <v>0.122019270871011</v>
      </c>
      <c r="AC31" s="42">
        <v>0.16622488987542203</v>
      </c>
      <c r="AD31" s="42">
        <v>0.203167462275397</v>
      </c>
      <c r="AE31" s="42">
        <v>0.23138469456810198</v>
      </c>
      <c r="AF31" s="42">
        <v>0.19618944339935301</v>
      </c>
      <c r="AG31" s="42">
        <v>0.22445063045535099</v>
      </c>
      <c r="AH31" s="42">
        <v>0.27548486272668199</v>
      </c>
      <c r="AI31" s="42">
        <v>8.2243426840551595E-2</v>
      </c>
      <c r="AJ31" s="42">
        <v>0.222946982846179</v>
      </c>
      <c r="AK31" s="42">
        <v>0.20372454663756501</v>
      </c>
      <c r="AL31" s="42">
        <v>0.13538675661183799</v>
      </c>
    </row>
    <row r="32" spans="1:38">
      <c r="A32" s="41"/>
      <c r="B32" s="43">
        <v>357</v>
      </c>
      <c r="C32" s="43">
        <v>51</v>
      </c>
      <c r="D32" s="43">
        <v>38</v>
      </c>
      <c r="E32" s="43">
        <v>56</v>
      </c>
      <c r="F32" s="43">
        <v>62</v>
      </c>
      <c r="G32" s="43">
        <v>14</v>
      </c>
      <c r="H32" s="43">
        <v>138</v>
      </c>
      <c r="I32" s="43">
        <v>144</v>
      </c>
      <c r="J32" s="43">
        <v>0</v>
      </c>
      <c r="K32" s="43">
        <v>0</v>
      </c>
      <c r="L32" s="43">
        <v>357</v>
      </c>
      <c r="M32" s="43">
        <v>0</v>
      </c>
      <c r="N32" s="43">
        <v>0</v>
      </c>
      <c r="O32" s="43">
        <v>172</v>
      </c>
      <c r="P32" s="43">
        <v>185</v>
      </c>
      <c r="Q32" s="43">
        <v>141</v>
      </c>
      <c r="R32" s="43">
        <v>129</v>
      </c>
      <c r="S32" s="43">
        <v>88</v>
      </c>
      <c r="T32" s="43">
        <v>16</v>
      </c>
      <c r="U32" s="43">
        <v>34</v>
      </c>
      <c r="V32" s="43">
        <v>36</v>
      </c>
      <c r="W32" s="43">
        <v>23</v>
      </c>
      <c r="X32" s="43">
        <v>37</v>
      </c>
      <c r="Y32" s="43">
        <v>40</v>
      </c>
      <c r="Z32" s="43">
        <v>40</v>
      </c>
      <c r="AA32" s="43">
        <v>47</v>
      </c>
      <c r="AB32" s="43">
        <v>21</v>
      </c>
      <c r="AC32" s="43">
        <v>16</v>
      </c>
      <c r="AD32" s="43">
        <v>34</v>
      </c>
      <c r="AE32" s="43">
        <v>13</v>
      </c>
      <c r="AF32" s="43">
        <v>179</v>
      </c>
      <c r="AG32" s="43">
        <v>75</v>
      </c>
      <c r="AH32" s="43">
        <v>14</v>
      </c>
      <c r="AI32" s="43">
        <v>40</v>
      </c>
      <c r="AJ32" s="43">
        <v>49</v>
      </c>
      <c r="AK32" s="43">
        <v>254</v>
      </c>
      <c r="AL32" s="43">
        <v>103</v>
      </c>
    </row>
    <row r="33" spans="1:38">
      <c r="A33" s="41" t="s">
        <v>17</v>
      </c>
      <c r="B33" s="42">
        <v>0.10151301128178099</v>
      </c>
      <c r="C33" s="42">
        <v>0.17184716509133199</v>
      </c>
      <c r="D33" s="42">
        <v>3.1861777228079702E-2</v>
      </c>
      <c r="E33" s="42">
        <v>0.16420773386424098</v>
      </c>
      <c r="F33" s="42">
        <v>1.9900233117746399E-2</v>
      </c>
      <c r="G33" s="42">
        <v>7.6815759943020201E-2</v>
      </c>
      <c r="H33" s="42">
        <v>0.17546411528576999</v>
      </c>
      <c r="I33" s="42">
        <v>2.7299939754622402E-2</v>
      </c>
      <c r="J33" s="42">
        <v>0</v>
      </c>
      <c r="K33" s="42">
        <v>1</v>
      </c>
      <c r="L33" s="42">
        <v>0</v>
      </c>
      <c r="M33" s="42">
        <v>0</v>
      </c>
      <c r="N33" s="42">
        <v>0</v>
      </c>
      <c r="O33" s="42">
        <v>9.2127009331305201E-2</v>
      </c>
      <c r="P33" s="42">
        <v>0.11046619332110501</v>
      </c>
      <c r="Q33" s="42">
        <v>0.11956556922883101</v>
      </c>
      <c r="R33" s="42">
        <v>0.108072039035101</v>
      </c>
      <c r="S33" s="42">
        <v>8.2234167118530002E-2</v>
      </c>
      <c r="T33" s="42">
        <v>0.10152994562243499</v>
      </c>
      <c r="U33" s="42">
        <v>9.6618156284419693E-2</v>
      </c>
      <c r="V33" s="42">
        <v>8.7562841478343895E-2</v>
      </c>
      <c r="W33" s="42">
        <v>8.1535253115863598E-2</v>
      </c>
      <c r="X33" s="42">
        <v>6.2659073239630103E-2</v>
      </c>
      <c r="Y33" s="42">
        <v>8.9616522802321297E-2</v>
      </c>
      <c r="Z33" s="42">
        <v>0.105182269111518</v>
      </c>
      <c r="AA33" s="42">
        <v>0.13027281706423602</v>
      </c>
      <c r="AB33" s="42">
        <v>0.127400177381811</v>
      </c>
      <c r="AC33" s="42">
        <v>0.105888713905111</v>
      </c>
      <c r="AD33" s="42">
        <v>0.117559326970426</v>
      </c>
      <c r="AE33" s="42">
        <v>8.1823093133341102E-2</v>
      </c>
      <c r="AF33" s="42">
        <v>0.11778162726550001</v>
      </c>
      <c r="AG33" s="42">
        <v>0.107896493393244</v>
      </c>
      <c r="AH33" s="42">
        <v>2.6836556164592702E-2</v>
      </c>
      <c r="AI33" s="42">
        <v>7.7637873114267703E-2</v>
      </c>
      <c r="AJ33" s="42">
        <v>9.4771784226127587E-2</v>
      </c>
      <c r="AK33" s="42">
        <v>0.11514601595506999</v>
      </c>
      <c r="AL33" s="42">
        <v>7.9165549172216201E-2</v>
      </c>
    </row>
    <row r="34" spans="1:38">
      <c r="A34" s="41"/>
      <c r="B34" s="43">
        <v>204</v>
      </c>
      <c r="C34" s="43">
        <v>35</v>
      </c>
      <c r="D34" s="43">
        <v>17</v>
      </c>
      <c r="E34" s="43">
        <v>77</v>
      </c>
      <c r="F34" s="43">
        <v>4</v>
      </c>
      <c r="G34" s="43">
        <v>4</v>
      </c>
      <c r="H34" s="43">
        <v>156</v>
      </c>
      <c r="I34" s="43">
        <v>26</v>
      </c>
      <c r="J34" s="43">
        <v>0</v>
      </c>
      <c r="K34" s="43">
        <v>204</v>
      </c>
      <c r="L34" s="43">
        <v>0</v>
      </c>
      <c r="M34" s="43">
        <v>0</v>
      </c>
      <c r="N34" s="43">
        <v>0</v>
      </c>
      <c r="O34" s="43">
        <v>90</v>
      </c>
      <c r="P34" s="43">
        <v>113</v>
      </c>
      <c r="Q34" s="43">
        <v>68</v>
      </c>
      <c r="R34" s="43">
        <v>73</v>
      </c>
      <c r="S34" s="43">
        <v>63</v>
      </c>
      <c r="T34" s="43">
        <v>8</v>
      </c>
      <c r="U34" s="43">
        <v>21</v>
      </c>
      <c r="V34" s="43">
        <v>14</v>
      </c>
      <c r="W34" s="43">
        <v>12</v>
      </c>
      <c r="X34" s="43">
        <v>11</v>
      </c>
      <c r="Y34" s="43">
        <v>17</v>
      </c>
      <c r="Z34" s="43">
        <v>28</v>
      </c>
      <c r="AA34" s="43">
        <v>36</v>
      </c>
      <c r="AB34" s="43">
        <v>22</v>
      </c>
      <c r="AC34" s="43">
        <v>10</v>
      </c>
      <c r="AD34" s="43">
        <v>20</v>
      </c>
      <c r="AE34" s="43">
        <v>5</v>
      </c>
      <c r="AF34" s="43">
        <v>108</v>
      </c>
      <c r="AG34" s="43">
        <v>36</v>
      </c>
      <c r="AH34" s="43">
        <v>1</v>
      </c>
      <c r="AI34" s="43">
        <v>38</v>
      </c>
      <c r="AJ34" s="43">
        <v>21</v>
      </c>
      <c r="AK34" s="43">
        <v>144</v>
      </c>
      <c r="AL34" s="43">
        <v>60</v>
      </c>
    </row>
    <row r="35" spans="1:38">
      <c r="A35" s="41" t="s">
        <v>16</v>
      </c>
      <c r="B35" s="42">
        <v>0.28964793803218397</v>
      </c>
      <c r="C35" s="42">
        <v>0.41670047851401498</v>
      </c>
      <c r="D35" s="42">
        <v>2.7656322689376397E-2</v>
      </c>
      <c r="E35" s="42">
        <v>0.65090544385808902</v>
      </c>
      <c r="F35" s="42">
        <v>3.4450184668617004E-2</v>
      </c>
      <c r="G35" s="42">
        <v>0.287290978495227</v>
      </c>
      <c r="H35" s="42">
        <v>0.57963244630175192</v>
      </c>
      <c r="I35" s="42">
        <v>2.9131600655019397E-2</v>
      </c>
      <c r="J35" s="42">
        <v>1</v>
      </c>
      <c r="K35" s="42">
        <v>0</v>
      </c>
      <c r="L35" s="42">
        <v>0</v>
      </c>
      <c r="M35" s="42">
        <v>0</v>
      </c>
      <c r="N35" s="42">
        <v>0</v>
      </c>
      <c r="O35" s="42">
        <v>0.26828980446903</v>
      </c>
      <c r="P35" s="42">
        <v>0.31002117669333901</v>
      </c>
      <c r="Q35" s="42">
        <v>0.336860773206825</v>
      </c>
      <c r="R35" s="42">
        <v>0.30472976924873102</v>
      </c>
      <c r="S35" s="42">
        <v>0.24107123371858599</v>
      </c>
      <c r="T35" s="42">
        <v>0.26772986258631798</v>
      </c>
      <c r="U35" s="42">
        <v>0.33986245347824001</v>
      </c>
      <c r="V35" s="42">
        <v>0.25930287281709902</v>
      </c>
      <c r="W35" s="42">
        <v>0.24321624062417102</v>
      </c>
      <c r="X35" s="42">
        <v>0.22748793619236601</v>
      </c>
      <c r="Y35" s="42">
        <v>0.26550013111983101</v>
      </c>
      <c r="Z35" s="42">
        <v>0.41065211854973699</v>
      </c>
      <c r="AA35" s="42">
        <v>0.25839059408330001</v>
      </c>
      <c r="AB35" s="42">
        <v>0.26965950556586199</v>
      </c>
      <c r="AC35" s="42">
        <v>0.24959327108646001</v>
      </c>
      <c r="AD35" s="42">
        <v>0.30592304844615198</v>
      </c>
      <c r="AE35" s="42">
        <v>0.277129492898116</v>
      </c>
      <c r="AF35" s="42">
        <v>0.31842454764683398</v>
      </c>
      <c r="AG35" s="42">
        <v>0.26911739648822303</v>
      </c>
      <c r="AH35" s="42">
        <v>0.27914933547715903</v>
      </c>
      <c r="AI35" s="42">
        <v>0.26323506317690898</v>
      </c>
      <c r="AJ35" s="42">
        <v>0.26230342900807302</v>
      </c>
      <c r="AK35" s="42">
        <v>0.30527809086049901</v>
      </c>
      <c r="AL35" s="42">
        <v>0.26402671538404404</v>
      </c>
    </row>
    <row r="36" spans="1:38">
      <c r="A36" s="41"/>
      <c r="B36" s="43">
        <v>581</v>
      </c>
      <c r="C36" s="43">
        <v>84</v>
      </c>
      <c r="D36" s="43">
        <v>15</v>
      </c>
      <c r="E36" s="43">
        <v>306</v>
      </c>
      <c r="F36" s="43">
        <v>8</v>
      </c>
      <c r="G36" s="43">
        <v>16</v>
      </c>
      <c r="H36" s="43">
        <v>516</v>
      </c>
      <c r="I36" s="43">
        <v>28</v>
      </c>
      <c r="J36" s="43">
        <v>581</v>
      </c>
      <c r="K36" s="43">
        <v>0</v>
      </c>
      <c r="L36" s="43">
        <v>0</v>
      </c>
      <c r="M36" s="43">
        <v>0</v>
      </c>
      <c r="N36" s="43">
        <v>0</v>
      </c>
      <c r="O36" s="43">
        <v>263</v>
      </c>
      <c r="P36" s="43">
        <v>318</v>
      </c>
      <c r="Q36" s="43">
        <v>191</v>
      </c>
      <c r="R36" s="43">
        <v>207</v>
      </c>
      <c r="S36" s="43">
        <v>184</v>
      </c>
      <c r="T36" s="43">
        <v>22</v>
      </c>
      <c r="U36" s="43">
        <v>75</v>
      </c>
      <c r="V36" s="43">
        <v>43</v>
      </c>
      <c r="W36" s="43">
        <v>35</v>
      </c>
      <c r="X36" s="43">
        <v>40</v>
      </c>
      <c r="Y36" s="43">
        <v>50</v>
      </c>
      <c r="Z36" s="43">
        <v>108</v>
      </c>
      <c r="AA36" s="43">
        <v>71</v>
      </c>
      <c r="AB36" s="43">
        <v>46</v>
      </c>
      <c r="AC36" s="43">
        <v>24</v>
      </c>
      <c r="AD36" s="43">
        <v>52</v>
      </c>
      <c r="AE36" s="43">
        <v>15</v>
      </c>
      <c r="AF36" s="43">
        <v>291</v>
      </c>
      <c r="AG36" s="43">
        <v>89</v>
      </c>
      <c r="AH36" s="43">
        <v>14</v>
      </c>
      <c r="AI36" s="43">
        <v>130</v>
      </c>
      <c r="AJ36" s="43">
        <v>57</v>
      </c>
      <c r="AK36" s="43">
        <v>381</v>
      </c>
      <c r="AL36" s="43">
        <v>201</v>
      </c>
    </row>
    <row r="38" spans="1:38">
      <c r="A38" s="44" t="s">
        <v>108</v>
      </c>
    </row>
  </sheetData>
  <mergeCells count="25">
    <mergeCell ref="A35:A36"/>
    <mergeCell ref="A25:A26"/>
    <mergeCell ref="A27:A28"/>
    <mergeCell ref="A29:A30"/>
    <mergeCell ref="A31:A32"/>
    <mergeCell ref="A33:A34"/>
    <mergeCell ref="A15:A16"/>
    <mergeCell ref="A17:A18"/>
    <mergeCell ref="A19:A20"/>
    <mergeCell ref="A21:A22"/>
    <mergeCell ref="A23:A24"/>
    <mergeCell ref="A5:A6"/>
    <mergeCell ref="A7:A8"/>
    <mergeCell ref="A9:A10"/>
    <mergeCell ref="A11:A12"/>
    <mergeCell ref="A13:A14"/>
    <mergeCell ref="A1:AL1"/>
    <mergeCell ref="A2:A3"/>
    <mergeCell ref="C2:G2"/>
    <mergeCell ref="H2:I2"/>
    <mergeCell ref="J2:N2"/>
    <mergeCell ref="O2:P2"/>
    <mergeCell ref="Q2:S2"/>
    <mergeCell ref="T2:AE2"/>
    <mergeCell ref="AF2:AL2"/>
  </mergeCells>
  <hyperlinks>
    <hyperlink ref="A38" location="'Index'!A1" display="Return to index" xr:uid="{0D0EC90A-CC04-4DC6-B786-182AA4BFB2FE}"/>
  </hyperlink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L22"/>
  <sheetViews>
    <sheetView showGridLines="0" workbookViewId="0">
      <pane xSplit="1" ySplit="3" topLeftCell="B4" activePane="bottomRight" state="frozen"/>
      <selection sqref="A1:XFD1048576"/>
      <selection pane="topRight" sqref="A1:XFD1048576"/>
      <selection pane="bottomLeft" sqref="A1:XFD1048576"/>
      <selection pane="bottomRight" sqref="A1:XFD1048576"/>
    </sheetView>
  </sheetViews>
  <sheetFormatPr defaultColWidth="9.140625" defaultRowHeight="15"/>
  <cols>
    <col min="1" max="1" width="45.7109375" style="35" customWidth="1"/>
    <col min="2" max="38" width="14.7109375" style="35" customWidth="1"/>
    <col min="39" max="16384" width="9.140625" style="35"/>
  </cols>
  <sheetData>
    <row r="1" spans="1:38" ht="35.1" customHeight="1">
      <c r="A1" s="34" t="s">
        <v>67</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row>
    <row r="2" spans="1:38" ht="53.65" customHeight="1">
      <c r="A2" s="36" t="s">
        <v>1</v>
      </c>
      <c r="B2" s="37"/>
      <c r="C2" s="38"/>
      <c r="D2" s="38"/>
      <c r="E2" s="38"/>
      <c r="F2" s="38"/>
      <c r="G2" s="38"/>
      <c r="H2" s="38" t="s">
        <v>2</v>
      </c>
      <c r="I2" s="38"/>
      <c r="J2" s="38" t="s">
        <v>3</v>
      </c>
      <c r="K2" s="38"/>
      <c r="L2" s="38"/>
      <c r="M2" s="38"/>
      <c r="N2" s="38"/>
      <c r="O2" s="38" t="s">
        <v>4</v>
      </c>
      <c r="P2" s="38"/>
      <c r="Q2" s="38" t="s">
        <v>5</v>
      </c>
      <c r="R2" s="38"/>
      <c r="S2" s="38"/>
      <c r="T2" s="38" t="s">
        <v>6</v>
      </c>
      <c r="U2" s="38"/>
      <c r="V2" s="38"/>
      <c r="W2" s="38"/>
      <c r="X2" s="38"/>
      <c r="Y2" s="38"/>
      <c r="Z2" s="38"/>
      <c r="AA2" s="38"/>
      <c r="AB2" s="38"/>
      <c r="AC2" s="38"/>
      <c r="AD2" s="38"/>
      <c r="AE2" s="38"/>
      <c r="AF2" s="38" t="s">
        <v>7</v>
      </c>
      <c r="AG2" s="38"/>
      <c r="AH2" s="38"/>
      <c r="AI2" s="38"/>
      <c r="AJ2" s="38"/>
      <c r="AK2" s="38"/>
      <c r="AL2" s="38"/>
    </row>
    <row r="3" spans="1:38" ht="60">
      <c r="A3" s="36"/>
      <c r="B3" s="37" t="s">
        <v>8</v>
      </c>
      <c r="C3" s="37" t="s">
        <v>9</v>
      </c>
      <c r="D3" s="37" t="s">
        <v>10</v>
      </c>
      <c r="E3" s="37" t="s">
        <v>11</v>
      </c>
      <c r="F3" s="37" t="s">
        <v>12</v>
      </c>
      <c r="G3" s="37" t="s">
        <v>13</v>
      </c>
      <c r="H3" s="37" t="s">
        <v>14</v>
      </c>
      <c r="I3" s="37" t="s">
        <v>15</v>
      </c>
      <c r="J3" s="37" t="s">
        <v>16</v>
      </c>
      <c r="K3" s="37" t="s">
        <v>17</v>
      </c>
      <c r="L3" s="37" t="s">
        <v>18</v>
      </c>
      <c r="M3" s="37" t="s">
        <v>19</v>
      </c>
      <c r="N3" s="37" t="s">
        <v>20</v>
      </c>
      <c r="O3" s="37" t="s">
        <v>21</v>
      </c>
      <c r="P3" s="37" t="s">
        <v>22</v>
      </c>
      <c r="Q3" s="37" t="s">
        <v>23</v>
      </c>
      <c r="R3" s="37" t="s">
        <v>24</v>
      </c>
      <c r="S3" s="37" t="s">
        <v>25</v>
      </c>
      <c r="T3" s="37" t="s">
        <v>26</v>
      </c>
      <c r="U3" s="37" t="s">
        <v>27</v>
      </c>
      <c r="V3" s="37" t="s">
        <v>28</v>
      </c>
      <c r="W3" s="37" t="s">
        <v>29</v>
      </c>
      <c r="X3" s="37" t="s">
        <v>30</v>
      </c>
      <c r="Y3" s="37" t="s">
        <v>31</v>
      </c>
      <c r="Z3" s="37" t="s">
        <v>32</v>
      </c>
      <c r="AA3" s="37" t="s">
        <v>33</v>
      </c>
      <c r="AB3" s="37" t="s">
        <v>34</v>
      </c>
      <c r="AC3" s="37" t="s">
        <v>35</v>
      </c>
      <c r="AD3" s="37" t="s">
        <v>36</v>
      </c>
      <c r="AE3" s="37" t="s">
        <v>37</v>
      </c>
      <c r="AF3" s="37" t="s">
        <v>38</v>
      </c>
      <c r="AG3" s="37" t="s">
        <v>39</v>
      </c>
      <c r="AH3" s="37" t="s">
        <v>40</v>
      </c>
      <c r="AI3" s="37" t="s">
        <v>41</v>
      </c>
      <c r="AJ3" s="37" t="s">
        <v>42</v>
      </c>
      <c r="AK3" s="37" t="s">
        <v>43</v>
      </c>
      <c r="AL3" s="37" t="s">
        <v>44</v>
      </c>
    </row>
    <row r="4" spans="1:38">
      <c r="A4" s="39" t="s">
        <v>45</v>
      </c>
      <c r="B4" s="40">
        <v>2007</v>
      </c>
      <c r="C4" s="40">
        <v>202</v>
      </c>
      <c r="D4" s="40">
        <v>545</v>
      </c>
      <c r="E4" s="40">
        <v>470</v>
      </c>
      <c r="F4" s="40">
        <v>221</v>
      </c>
      <c r="G4" s="40">
        <v>56</v>
      </c>
      <c r="H4" s="40">
        <v>890</v>
      </c>
      <c r="I4" s="40">
        <v>960</v>
      </c>
      <c r="J4" s="40">
        <v>581</v>
      </c>
      <c r="K4" s="40">
        <v>204</v>
      </c>
      <c r="L4" s="40">
        <v>357</v>
      </c>
      <c r="M4" s="40">
        <v>217</v>
      </c>
      <c r="N4" s="40">
        <v>648</v>
      </c>
      <c r="O4" s="40">
        <v>980</v>
      </c>
      <c r="P4" s="40">
        <v>1027</v>
      </c>
      <c r="Q4" s="40">
        <v>567</v>
      </c>
      <c r="R4" s="40">
        <v>678</v>
      </c>
      <c r="S4" s="40">
        <v>762</v>
      </c>
      <c r="T4" s="40">
        <v>82</v>
      </c>
      <c r="U4" s="40">
        <v>220</v>
      </c>
      <c r="V4" s="40">
        <v>165</v>
      </c>
      <c r="W4" s="40">
        <v>146</v>
      </c>
      <c r="X4" s="40">
        <v>176</v>
      </c>
      <c r="Y4" s="40">
        <v>187</v>
      </c>
      <c r="Z4" s="40">
        <v>263</v>
      </c>
      <c r="AA4" s="40">
        <v>275</v>
      </c>
      <c r="AB4" s="40">
        <v>172</v>
      </c>
      <c r="AC4" s="40">
        <v>96</v>
      </c>
      <c r="AD4" s="40">
        <v>169</v>
      </c>
      <c r="AE4" s="40">
        <v>56</v>
      </c>
      <c r="AF4" s="40">
        <v>914</v>
      </c>
      <c r="AG4" s="40">
        <v>332</v>
      </c>
      <c r="AH4" s="40">
        <v>51</v>
      </c>
      <c r="AI4" s="40">
        <v>492</v>
      </c>
      <c r="AJ4" s="40">
        <v>218</v>
      </c>
      <c r="AK4" s="40">
        <v>1247</v>
      </c>
      <c r="AL4" s="40">
        <v>760</v>
      </c>
    </row>
    <row r="5" spans="1:38">
      <c r="A5" s="41" t="s">
        <v>68</v>
      </c>
      <c r="B5" s="42">
        <v>2.1889306506256999E-2</v>
      </c>
      <c r="C5" s="42">
        <v>5.3748001408950002E-2</v>
      </c>
      <c r="D5" s="42">
        <v>2.75397496778799E-2</v>
      </c>
      <c r="E5" s="42">
        <v>1.51338822357132E-2</v>
      </c>
      <c r="F5" s="42">
        <v>1.6442970916177E-2</v>
      </c>
      <c r="G5" s="42">
        <v>0</v>
      </c>
      <c r="H5" s="42">
        <v>2.37902022716995E-2</v>
      </c>
      <c r="I5" s="42">
        <v>2.1175887961661002E-2</v>
      </c>
      <c r="J5" s="42">
        <v>1.7937483946375499E-2</v>
      </c>
      <c r="K5" s="42">
        <v>5.4469892590364201E-3</v>
      </c>
      <c r="L5" s="42">
        <v>7.8926557602201197E-3</v>
      </c>
      <c r="M5" s="42">
        <v>2.3391898118488397E-2</v>
      </c>
      <c r="N5" s="42">
        <v>3.78199716765098E-2</v>
      </c>
      <c r="O5" s="42">
        <v>3.5422526048499402E-2</v>
      </c>
      <c r="P5" s="42">
        <v>8.9801489353183907E-3</v>
      </c>
      <c r="Q5" s="42">
        <v>4.6662730931817095E-2</v>
      </c>
      <c r="R5" s="42">
        <v>1.10234618410581E-2</v>
      </c>
      <c r="S5" s="42">
        <v>1.3106492094914901E-2</v>
      </c>
      <c r="T5" s="42">
        <v>7.9362061236806399E-3</v>
      </c>
      <c r="U5" s="42">
        <v>2.4724754472345102E-2</v>
      </c>
      <c r="V5" s="42">
        <v>1.27325769384575E-2</v>
      </c>
      <c r="W5" s="42">
        <v>1.29056327676674E-2</v>
      </c>
      <c r="X5" s="42">
        <v>6.2582456425139293E-2</v>
      </c>
      <c r="Y5" s="42">
        <v>0</v>
      </c>
      <c r="Z5" s="42">
        <v>3.8371165997540299E-2</v>
      </c>
      <c r="AA5" s="42">
        <v>0</v>
      </c>
      <c r="AB5" s="42">
        <v>3.0403518199035098E-2</v>
      </c>
      <c r="AC5" s="42">
        <v>1.8434584707997401E-2</v>
      </c>
      <c r="AD5" s="42">
        <v>2.0246503120144598E-2</v>
      </c>
      <c r="AE5" s="42">
        <v>4.1258483635132098E-2</v>
      </c>
      <c r="AF5" s="42">
        <v>2.84919561282461E-2</v>
      </c>
      <c r="AG5" s="42">
        <v>1.3039260300511E-2</v>
      </c>
      <c r="AH5" s="42">
        <v>6.3945442094475599E-2</v>
      </c>
      <c r="AI5" s="42">
        <v>1.5240351800811701E-2</v>
      </c>
      <c r="AJ5" s="42">
        <v>1.2936052665950999E-2</v>
      </c>
      <c r="AK5" s="42">
        <v>2.4371900656409502E-2</v>
      </c>
      <c r="AL5" s="42">
        <v>1.78197943162802E-2</v>
      </c>
    </row>
    <row r="6" spans="1:38">
      <c r="A6" s="41"/>
      <c r="B6" s="43">
        <v>44</v>
      </c>
      <c r="C6" s="43">
        <v>11</v>
      </c>
      <c r="D6" s="43">
        <v>15</v>
      </c>
      <c r="E6" s="43">
        <v>7</v>
      </c>
      <c r="F6" s="43">
        <v>4</v>
      </c>
      <c r="G6" s="43">
        <v>0</v>
      </c>
      <c r="H6" s="43">
        <v>21</v>
      </c>
      <c r="I6" s="43">
        <v>20</v>
      </c>
      <c r="J6" s="43">
        <v>10</v>
      </c>
      <c r="K6" s="43">
        <v>1</v>
      </c>
      <c r="L6" s="43">
        <v>3</v>
      </c>
      <c r="M6" s="43">
        <v>5</v>
      </c>
      <c r="N6" s="43">
        <v>24</v>
      </c>
      <c r="O6" s="43">
        <v>35</v>
      </c>
      <c r="P6" s="43">
        <v>9</v>
      </c>
      <c r="Q6" s="43">
        <v>26</v>
      </c>
      <c r="R6" s="43">
        <v>7</v>
      </c>
      <c r="S6" s="43">
        <v>10</v>
      </c>
      <c r="T6" s="43">
        <v>1</v>
      </c>
      <c r="U6" s="43">
        <v>5</v>
      </c>
      <c r="V6" s="43">
        <v>2</v>
      </c>
      <c r="W6" s="43">
        <v>2</v>
      </c>
      <c r="X6" s="43">
        <v>11</v>
      </c>
      <c r="Y6" s="43">
        <v>0</v>
      </c>
      <c r="Z6" s="43">
        <v>10</v>
      </c>
      <c r="AA6" s="43">
        <v>0</v>
      </c>
      <c r="AB6" s="43">
        <v>5</v>
      </c>
      <c r="AC6" s="43">
        <v>2</v>
      </c>
      <c r="AD6" s="43">
        <v>3</v>
      </c>
      <c r="AE6" s="43">
        <v>2</v>
      </c>
      <c r="AF6" s="43">
        <v>26</v>
      </c>
      <c r="AG6" s="43">
        <v>4</v>
      </c>
      <c r="AH6" s="43">
        <v>3</v>
      </c>
      <c r="AI6" s="43">
        <v>8</v>
      </c>
      <c r="AJ6" s="43">
        <v>3</v>
      </c>
      <c r="AK6" s="43">
        <v>30</v>
      </c>
      <c r="AL6" s="43">
        <v>14</v>
      </c>
    </row>
    <row r="7" spans="1:38">
      <c r="A7" s="41" t="s">
        <v>69</v>
      </c>
      <c r="B7" s="42">
        <v>8.40637079793006E-2</v>
      </c>
      <c r="C7" s="42">
        <v>0.143944391058558</v>
      </c>
      <c r="D7" s="42">
        <v>0.12459896469175799</v>
      </c>
      <c r="E7" s="42">
        <v>3.8768256033229198E-2</v>
      </c>
      <c r="F7" s="42">
        <v>9.8854499294599996E-2</v>
      </c>
      <c r="G7" s="42">
        <v>4.6791618492765294E-2</v>
      </c>
      <c r="H7" s="42">
        <v>6.4273252454835297E-2</v>
      </c>
      <c r="I7" s="42">
        <v>0.107831768800435</v>
      </c>
      <c r="J7" s="42">
        <v>5.1966294022309796E-2</v>
      </c>
      <c r="K7" s="42">
        <v>3.9136003441737101E-2</v>
      </c>
      <c r="L7" s="42">
        <v>6.5495994876564698E-2</v>
      </c>
      <c r="M7" s="42">
        <v>0.10692853297886699</v>
      </c>
      <c r="N7" s="42">
        <v>0.12956851828787999</v>
      </c>
      <c r="O7" s="42">
        <v>0.102003572110225</v>
      </c>
      <c r="P7" s="42">
        <v>6.6951110925476509E-2</v>
      </c>
      <c r="Q7" s="42">
        <v>9.2065056987180011E-2</v>
      </c>
      <c r="R7" s="42">
        <v>6.662969471499651E-2</v>
      </c>
      <c r="S7" s="42">
        <v>9.36142795369342E-2</v>
      </c>
      <c r="T7" s="42">
        <v>8.2332117505733604E-2</v>
      </c>
      <c r="U7" s="42">
        <v>9.2236361103773798E-2</v>
      </c>
      <c r="V7" s="42">
        <v>9.3783982140444588E-2</v>
      </c>
      <c r="W7" s="42">
        <v>0.10314567009152199</v>
      </c>
      <c r="X7" s="42">
        <v>7.32064562726496E-2</v>
      </c>
      <c r="Y7" s="42">
        <v>7.8011793298176701E-2</v>
      </c>
      <c r="Z7" s="42">
        <v>0.10882946763625601</v>
      </c>
      <c r="AA7" s="42">
        <v>7.9013823649545498E-2</v>
      </c>
      <c r="AB7" s="42">
        <v>3.8624409595913095E-2</v>
      </c>
      <c r="AC7" s="42">
        <v>8.9849829498154496E-2</v>
      </c>
      <c r="AD7" s="42">
        <v>8.0753057021727012E-2</v>
      </c>
      <c r="AE7" s="42">
        <v>7.86032936075996E-2</v>
      </c>
      <c r="AF7" s="42">
        <v>8.2142194659184209E-2</v>
      </c>
      <c r="AG7" s="42">
        <v>9.543178366023479E-2</v>
      </c>
      <c r="AH7" s="42">
        <v>6.3509766218467101E-2</v>
      </c>
      <c r="AI7" s="42">
        <v>8.2991575668461104E-2</v>
      </c>
      <c r="AJ7" s="42">
        <v>8.19765402705422E-2</v>
      </c>
      <c r="AK7" s="42">
        <v>8.5685514510466604E-2</v>
      </c>
      <c r="AL7" s="42">
        <v>8.1405214061574291E-2</v>
      </c>
    </row>
    <row r="8" spans="1:38">
      <c r="A8" s="41"/>
      <c r="B8" s="43">
        <v>169</v>
      </c>
      <c r="C8" s="43">
        <v>29</v>
      </c>
      <c r="D8" s="43">
        <v>68</v>
      </c>
      <c r="E8" s="43">
        <v>18</v>
      </c>
      <c r="F8" s="43">
        <v>22</v>
      </c>
      <c r="G8" s="43">
        <v>3</v>
      </c>
      <c r="H8" s="43">
        <v>57</v>
      </c>
      <c r="I8" s="43">
        <v>104</v>
      </c>
      <c r="J8" s="43">
        <v>30</v>
      </c>
      <c r="K8" s="43">
        <v>8</v>
      </c>
      <c r="L8" s="43">
        <v>23</v>
      </c>
      <c r="M8" s="43">
        <v>23</v>
      </c>
      <c r="N8" s="43">
        <v>84</v>
      </c>
      <c r="O8" s="43">
        <v>100</v>
      </c>
      <c r="P8" s="43">
        <v>69</v>
      </c>
      <c r="Q8" s="43">
        <v>52</v>
      </c>
      <c r="R8" s="43">
        <v>45</v>
      </c>
      <c r="S8" s="43">
        <v>71</v>
      </c>
      <c r="T8" s="43">
        <v>7</v>
      </c>
      <c r="U8" s="43">
        <v>20</v>
      </c>
      <c r="V8" s="43">
        <v>16</v>
      </c>
      <c r="W8" s="43">
        <v>15</v>
      </c>
      <c r="X8" s="43">
        <v>13</v>
      </c>
      <c r="Y8" s="43">
        <v>15</v>
      </c>
      <c r="Z8" s="43">
        <v>29</v>
      </c>
      <c r="AA8" s="43">
        <v>22</v>
      </c>
      <c r="AB8" s="43">
        <v>7</v>
      </c>
      <c r="AC8" s="43">
        <v>9</v>
      </c>
      <c r="AD8" s="43">
        <v>14</v>
      </c>
      <c r="AE8" s="43">
        <v>4</v>
      </c>
      <c r="AF8" s="43">
        <v>75</v>
      </c>
      <c r="AG8" s="43">
        <v>32</v>
      </c>
      <c r="AH8" s="43">
        <v>3</v>
      </c>
      <c r="AI8" s="43">
        <v>41</v>
      </c>
      <c r="AJ8" s="43">
        <v>18</v>
      </c>
      <c r="AK8" s="43">
        <v>107</v>
      </c>
      <c r="AL8" s="43">
        <v>62</v>
      </c>
    </row>
    <row r="9" spans="1:38">
      <c r="A9" s="41" t="s">
        <v>70</v>
      </c>
      <c r="B9" s="42">
        <v>0.25480217520903398</v>
      </c>
      <c r="C9" s="42">
        <v>0.397360676558355</v>
      </c>
      <c r="D9" s="42">
        <v>0.26559584782671203</v>
      </c>
      <c r="E9" s="42">
        <v>0.19630271758742102</v>
      </c>
      <c r="F9" s="42">
        <v>0.26487198961401204</v>
      </c>
      <c r="G9" s="42">
        <v>0.147199687135771</v>
      </c>
      <c r="H9" s="42">
        <v>0.24964111497459002</v>
      </c>
      <c r="I9" s="42">
        <v>0.25861276461882698</v>
      </c>
      <c r="J9" s="42">
        <v>0.20032490855339599</v>
      </c>
      <c r="K9" s="42">
        <v>0.29955246227795701</v>
      </c>
      <c r="L9" s="42">
        <v>0.34001410406635202</v>
      </c>
      <c r="M9" s="42">
        <v>0.31932452343617101</v>
      </c>
      <c r="N9" s="42">
        <v>0.220992345835926</v>
      </c>
      <c r="O9" s="42">
        <v>0.21360717796943302</v>
      </c>
      <c r="P9" s="42">
        <v>0.294097533482093</v>
      </c>
      <c r="Q9" s="42">
        <v>0.20622993191543401</v>
      </c>
      <c r="R9" s="42">
        <v>0.25171497056430903</v>
      </c>
      <c r="S9" s="42">
        <v>0.29372084785581498</v>
      </c>
      <c r="T9" s="42">
        <v>0.17652415903784699</v>
      </c>
      <c r="U9" s="42">
        <v>0.203692160767424</v>
      </c>
      <c r="V9" s="42">
        <v>0.20334928277455699</v>
      </c>
      <c r="W9" s="42">
        <v>0.212272319886361</v>
      </c>
      <c r="X9" s="42">
        <v>0.25604718618487399</v>
      </c>
      <c r="Y9" s="42">
        <v>0.305560718554588</v>
      </c>
      <c r="Z9" s="42">
        <v>0.24930224566821502</v>
      </c>
      <c r="AA9" s="42">
        <v>0.26978316110010203</v>
      </c>
      <c r="AB9" s="42">
        <v>0.29971848032082399</v>
      </c>
      <c r="AC9" s="42">
        <v>0.310281080167565</v>
      </c>
      <c r="AD9" s="42">
        <v>0.27332912728749498</v>
      </c>
      <c r="AE9" s="42">
        <v>0.32295164151956596</v>
      </c>
      <c r="AF9" s="42">
        <v>0.24591219935678599</v>
      </c>
      <c r="AG9" s="42">
        <v>0.257610174312489</v>
      </c>
      <c r="AH9" s="42">
        <v>0.196052456308525</v>
      </c>
      <c r="AI9" s="42">
        <v>0.30575347308664702</v>
      </c>
      <c r="AJ9" s="42">
        <v>0.18633768091469999</v>
      </c>
      <c r="AK9" s="42">
        <v>0.24903115712719401</v>
      </c>
      <c r="AL9" s="42">
        <v>0.26426213000316701</v>
      </c>
    </row>
    <row r="10" spans="1:38">
      <c r="A10" s="41"/>
      <c r="B10" s="43">
        <v>511</v>
      </c>
      <c r="C10" s="43">
        <v>80</v>
      </c>
      <c r="D10" s="43">
        <v>145</v>
      </c>
      <c r="E10" s="43">
        <v>92</v>
      </c>
      <c r="F10" s="43">
        <v>59</v>
      </c>
      <c r="G10" s="43">
        <v>8</v>
      </c>
      <c r="H10" s="43">
        <v>222</v>
      </c>
      <c r="I10" s="43">
        <v>248</v>
      </c>
      <c r="J10" s="43">
        <v>116</v>
      </c>
      <c r="K10" s="43">
        <v>61</v>
      </c>
      <c r="L10" s="43">
        <v>121</v>
      </c>
      <c r="M10" s="43">
        <v>69</v>
      </c>
      <c r="N10" s="43">
        <v>143</v>
      </c>
      <c r="O10" s="43">
        <v>209</v>
      </c>
      <c r="P10" s="43">
        <v>302</v>
      </c>
      <c r="Q10" s="43">
        <v>117</v>
      </c>
      <c r="R10" s="43">
        <v>171</v>
      </c>
      <c r="S10" s="43">
        <v>224</v>
      </c>
      <c r="T10" s="43">
        <v>14</v>
      </c>
      <c r="U10" s="43">
        <v>45</v>
      </c>
      <c r="V10" s="43">
        <v>34</v>
      </c>
      <c r="W10" s="43">
        <v>31</v>
      </c>
      <c r="X10" s="43">
        <v>45</v>
      </c>
      <c r="Y10" s="43">
        <v>57</v>
      </c>
      <c r="Z10" s="43">
        <v>66</v>
      </c>
      <c r="AA10" s="43">
        <v>74</v>
      </c>
      <c r="AB10" s="43">
        <v>52</v>
      </c>
      <c r="AC10" s="43">
        <v>30</v>
      </c>
      <c r="AD10" s="43">
        <v>46</v>
      </c>
      <c r="AE10" s="43">
        <v>18</v>
      </c>
      <c r="AF10" s="43">
        <v>225</v>
      </c>
      <c r="AG10" s="43">
        <v>86</v>
      </c>
      <c r="AH10" s="43">
        <v>10</v>
      </c>
      <c r="AI10" s="43">
        <v>150</v>
      </c>
      <c r="AJ10" s="43">
        <v>41</v>
      </c>
      <c r="AK10" s="43">
        <v>310</v>
      </c>
      <c r="AL10" s="43">
        <v>201</v>
      </c>
    </row>
    <row r="11" spans="1:38">
      <c r="A11" s="41" t="s">
        <v>71</v>
      </c>
      <c r="B11" s="42">
        <v>0.26254714406443602</v>
      </c>
      <c r="C11" s="42">
        <v>0.224506198492298</v>
      </c>
      <c r="D11" s="42">
        <v>0.23745138545106598</v>
      </c>
      <c r="E11" s="42">
        <v>0.32648872050944805</v>
      </c>
      <c r="F11" s="42">
        <v>0.23700880057774198</v>
      </c>
      <c r="G11" s="42">
        <v>0.199070790876133</v>
      </c>
      <c r="H11" s="42">
        <v>0.301682285500327</v>
      </c>
      <c r="I11" s="42">
        <v>0.22883798801227401</v>
      </c>
      <c r="J11" s="42">
        <v>0.30178143709878802</v>
      </c>
      <c r="K11" s="42">
        <v>0.41884785675889097</v>
      </c>
      <c r="L11" s="42">
        <v>0.19632643312970999</v>
      </c>
      <c r="M11" s="42">
        <v>0.30405090629346099</v>
      </c>
      <c r="N11" s="42">
        <v>0.200708528207311</v>
      </c>
      <c r="O11" s="42">
        <v>0.27097099084187098</v>
      </c>
      <c r="P11" s="42">
        <v>0.25451174900829798</v>
      </c>
      <c r="Q11" s="42">
        <v>0.24523854311118601</v>
      </c>
      <c r="R11" s="42">
        <v>0.26992257640164402</v>
      </c>
      <c r="S11" s="42">
        <v>0.26887588426096104</v>
      </c>
      <c r="T11" s="42">
        <v>0.339813882672648</v>
      </c>
      <c r="U11" s="42">
        <v>0.25091901818096102</v>
      </c>
      <c r="V11" s="42">
        <v>0.28193039859952101</v>
      </c>
      <c r="W11" s="42">
        <v>0.22736958863144699</v>
      </c>
      <c r="X11" s="42">
        <v>0.23135278561188</v>
      </c>
      <c r="Y11" s="42">
        <v>0.26244596522790703</v>
      </c>
      <c r="Z11" s="42">
        <v>0.31174303282612398</v>
      </c>
      <c r="AA11" s="42">
        <v>0.31341432017965604</v>
      </c>
      <c r="AB11" s="42">
        <v>0.217166672527706</v>
      </c>
      <c r="AC11" s="42">
        <v>0.247395766247757</v>
      </c>
      <c r="AD11" s="42">
        <v>0.20927672887415</v>
      </c>
      <c r="AE11" s="42">
        <v>0.173607387496338</v>
      </c>
      <c r="AF11" s="42">
        <v>0.27652110449963296</v>
      </c>
      <c r="AG11" s="42">
        <v>0.23385285469931802</v>
      </c>
      <c r="AH11" s="42">
        <v>0.171692592166938</v>
      </c>
      <c r="AI11" s="42">
        <v>0.274095566444858</v>
      </c>
      <c r="AJ11" s="42">
        <v>0.24268072806911201</v>
      </c>
      <c r="AK11" s="42">
        <v>0.26514473638734898</v>
      </c>
      <c r="AL11" s="42">
        <v>0.25828912483804101</v>
      </c>
    </row>
    <row r="12" spans="1:38">
      <c r="A12" s="41"/>
      <c r="B12" s="43">
        <v>527</v>
      </c>
      <c r="C12" s="43">
        <v>45</v>
      </c>
      <c r="D12" s="43">
        <v>129</v>
      </c>
      <c r="E12" s="43">
        <v>153</v>
      </c>
      <c r="F12" s="43">
        <v>52</v>
      </c>
      <c r="G12" s="43">
        <v>11</v>
      </c>
      <c r="H12" s="43">
        <v>269</v>
      </c>
      <c r="I12" s="43">
        <v>220</v>
      </c>
      <c r="J12" s="43">
        <v>175</v>
      </c>
      <c r="K12" s="43">
        <v>85</v>
      </c>
      <c r="L12" s="43">
        <v>70</v>
      </c>
      <c r="M12" s="43">
        <v>66</v>
      </c>
      <c r="N12" s="43">
        <v>130</v>
      </c>
      <c r="O12" s="43">
        <v>266</v>
      </c>
      <c r="P12" s="43">
        <v>261</v>
      </c>
      <c r="Q12" s="43">
        <v>139</v>
      </c>
      <c r="R12" s="43">
        <v>183</v>
      </c>
      <c r="S12" s="43">
        <v>205</v>
      </c>
      <c r="T12" s="43">
        <v>28</v>
      </c>
      <c r="U12" s="43">
        <v>55</v>
      </c>
      <c r="V12" s="43">
        <v>47</v>
      </c>
      <c r="W12" s="43">
        <v>33</v>
      </c>
      <c r="X12" s="43">
        <v>41</v>
      </c>
      <c r="Y12" s="43">
        <v>49</v>
      </c>
      <c r="Z12" s="43">
        <v>82</v>
      </c>
      <c r="AA12" s="43">
        <v>86</v>
      </c>
      <c r="AB12" s="43">
        <v>37</v>
      </c>
      <c r="AC12" s="43">
        <v>24</v>
      </c>
      <c r="AD12" s="43">
        <v>35</v>
      </c>
      <c r="AE12" s="43">
        <v>10</v>
      </c>
      <c r="AF12" s="43">
        <v>253</v>
      </c>
      <c r="AG12" s="43">
        <v>78</v>
      </c>
      <c r="AH12" s="43">
        <v>9</v>
      </c>
      <c r="AI12" s="43">
        <v>135</v>
      </c>
      <c r="AJ12" s="43">
        <v>53</v>
      </c>
      <c r="AK12" s="43">
        <v>331</v>
      </c>
      <c r="AL12" s="43">
        <v>196</v>
      </c>
    </row>
    <row r="13" spans="1:38">
      <c r="A13" s="41" t="s">
        <v>72</v>
      </c>
      <c r="B13" s="42">
        <v>0.24051772811038902</v>
      </c>
      <c r="C13" s="42">
        <v>7.6105788016097506E-2</v>
      </c>
      <c r="D13" s="42">
        <v>0.25695170534445699</v>
      </c>
      <c r="E13" s="42">
        <v>0.31609205239972199</v>
      </c>
      <c r="F13" s="42">
        <v>0.24814757920012798</v>
      </c>
      <c r="G13" s="42">
        <v>0.22423381172273199</v>
      </c>
      <c r="H13" s="42">
        <v>0.25050815879281702</v>
      </c>
      <c r="I13" s="42">
        <v>0.25591465544740699</v>
      </c>
      <c r="J13" s="42">
        <v>0.32073445911526699</v>
      </c>
      <c r="K13" s="42">
        <v>9.4651230088924995E-2</v>
      </c>
      <c r="L13" s="42">
        <v>0.130091306236126</v>
      </c>
      <c r="M13" s="42">
        <v>9.903974737554011E-2</v>
      </c>
      <c r="N13" s="42">
        <v>0.32277753507483403</v>
      </c>
      <c r="O13" s="42">
        <v>0.29428770235512602</v>
      </c>
      <c r="P13" s="42">
        <v>0.18922726703835699</v>
      </c>
      <c r="Q13" s="42">
        <v>0.19885039623422598</v>
      </c>
      <c r="R13" s="42">
        <v>0.27499631854996698</v>
      </c>
      <c r="S13" s="42">
        <v>0.24087577079661401</v>
      </c>
      <c r="T13" s="42">
        <v>0.18727813686202099</v>
      </c>
      <c r="U13" s="42">
        <v>0.259764052941788</v>
      </c>
      <c r="V13" s="42">
        <v>0.24111216912776701</v>
      </c>
      <c r="W13" s="42">
        <v>0.28390203689913901</v>
      </c>
      <c r="X13" s="42">
        <v>0.27622956845732899</v>
      </c>
      <c r="Y13" s="42">
        <v>0.218500376940932</v>
      </c>
      <c r="Z13" s="42">
        <v>0.19162726193457999</v>
      </c>
      <c r="AA13" s="42">
        <v>0.17070958010038201</v>
      </c>
      <c r="AB13" s="42">
        <v>0.30473156685673702</v>
      </c>
      <c r="AC13" s="42">
        <v>0.23196735572907598</v>
      </c>
      <c r="AD13" s="42">
        <v>0.29513581856738003</v>
      </c>
      <c r="AE13" s="42">
        <v>0.31381839642912301</v>
      </c>
      <c r="AF13" s="42">
        <v>0.24090979223672299</v>
      </c>
      <c r="AG13" s="42">
        <v>0.18484414380868</v>
      </c>
      <c r="AH13" s="42">
        <v>0.27588622929559004</v>
      </c>
      <c r="AI13" s="42">
        <v>0.251552606389426</v>
      </c>
      <c r="AJ13" s="42">
        <v>0.29069209291153397</v>
      </c>
      <c r="AK13" s="42">
        <v>0.22596135966786199</v>
      </c>
      <c r="AL13" s="42">
        <v>0.264378784423205</v>
      </c>
    </row>
    <row r="14" spans="1:38">
      <c r="A14" s="41"/>
      <c r="B14" s="43">
        <v>483</v>
      </c>
      <c r="C14" s="43">
        <v>15</v>
      </c>
      <c r="D14" s="43">
        <v>140</v>
      </c>
      <c r="E14" s="43">
        <v>148</v>
      </c>
      <c r="F14" s="43">
        <v>55</v>
      </c>
      <c r="G14" s="43">
        <v>13</v>
      </c>
      <c r="H14" s="43">
        <v>223</v>
      </c>
      <c r="I14" s="43">
        <v>246</v>
      </c>
      <c r="J14" s="43">
        <v>186</v>
      </c>
      <c r="K14" s="43">
        <v>19</v>
      </c>
      <c r="L14" s="43">
        <v>46</v>
      </c>
      <c r="M14" s="43">
        <v>22</v>
      </c>
      <c r="N14" s="43">
        <v>209</v>
      </c>
      <c r="O14" s="43">
        <v>288</v>
      </c>
      <c r="P14" s="43">
        <v>194</v>
      </c>
      <c r="Q14" s="43">
        <v>113</v>
      </c>
      <c r="R14" s="43">
        <v>186</v>
      </c>
      <c r="S14" s="43">
        <v>184</v>
      </c>
      <c r="T14" s="43">
        <v>15</v>
      </c>
      <c r="U14" s="43">
        <v>57</v>
      </c>
      <c r="V14" s="43">
        <v>40</v>
      </c>
      <c r="W14" s="43">
        <v>41</v>
      </c>
      <c r="X14" s="43">
        <v>49</v>
      </c>
      <c r="Y14" s="43">
        <v>41</v>
      </c>
      <c r="Z14" s="43">
        <v>50</v>
      </c>
      <c r="AA14" s="43">
        <v>47</v>
      </c>
      <c r="AB14" s="43">
        <v>52</v>
      </c>
      <c r="AC14" s="43">
        <v>22</v>
      </c>
      <c r="AD14" s="43">
        <v>50</v>
      </c>
      <c r="AE14" s="43">
        <v>17</v>
      </c>
      <c r="AF14" s="43">
        <v>220</v>
      </c>
      <c r="AG14" s="43">
        <v>61</v>
      </c>
      <c r="AH14" s="43">
        <v>14</v>
      </c>
      <c r="AI14" s="43">
        <v>124</v>
      </c>
      <c r="AJ14" s="43">
        <v>63</v>
      </c>
      <c r="AK14" s="43">
        <v>282</v>
      </c>
      <c r="AL14" s="43">
        <v>201</v>
      </c>
    </row>
    <row r="15" spans="1:38">
      <c r="A15" s="41" t="s">
        <v>73</v>
      </c>
      <c r="B15" s="42">
        <v>0.13617993813058502</v>
      </c>
      <c r="C15" s="42">
        <v>0.10433494446574301</v>
      </c>
      <c r="D15" s="42">
        <v>8.7862347008127006E-2</v>
      </c>
      <c r="E15" s="42">
        <v>0.107214371234466</v>
      </c>
      <c r="F15" s="42">
        <v>0.13467416039734201</v>
      </c>
      <c r="G15" s="42">
        <v>0.38270409177259801</v>
      </c>
      <c r="H15" s="42">
        <v>0.110104986005731</v>
      </c>
      <c r="I15" s="42">
        <v>0.12762693515939499</v>
      </c>
      <c r="J15" s="42">
        <v>0.10725541726386301</v>
      </c>
      <c r="K15" s="42">
        <v>0.142365458173454</v>
      </c>
      <c r="L15" s="42">
        <v>0.26017950593102701</v>
      </c>
      <c r="M15" s="42">
        <v>0.147264391797472</v>
      </c>
      <c r="N15" s="42">
        <v>8.8133100917539495E-2</v>
      </c>
      <c r="O15" s="42">
        <v>8.3708030674844502E-2</v>
      </c>
      <c r="P15" s="42">
        <v>0.18623219061045698</v>
      </c>
      <c r="Q15" s="42">
        <v>0.21095334082015602</v>
      </c>
      <c r="R15" s="42">
        <v>0.125712977928023</v>
      </c>
      <c r="S15" s="42">
        <v>8.9806725454760095E-2</v>
      </c>
      <c r="T15" s="42">
        <v>0.20611549779807001</v>
      </c>
      <c r="U15" s="42">
        <v>0.16866365253370802</v>
      </c>
      <c r="V15" s="42">
        <v>0.16709159041925301</v>
      </c>
      <c r="W15" s="42">
        <v>0.16040475172386401</v>
      </c>
      <c r="X15" s="42">
        <v>0.10058154704812799</v>
      </c>
      <c r="Y15" s="42">
        <v>0.135481145978396</v>
      </c>
      <c r="Z15" s="42">
        <v>0.10012682593728499</v>
      </c>
      <c r="AA15" s="42">
        <v>0.167079114970316</v>
      </c>
      <c r="AB15" s="42">
        <v>0.10935535249978599</v>
      </c>
      <c r="AC15" s="42">
        <v>0.102071383649449</v>
      </c>
      <c r="AD15" s="42">
        <v>0.121258765129104</v>
      </c>
      <c r="AE15" s="42">
        <v>6.9760797312242204E-2</v>
      </c>
      <c r="AF15" s="42">
        <v>0.12602275311942601</v>
      </c>
      <c r="AG15" s="42">
        <v>0.215221783218767</v>
      </c>
      <c r="AH15" s="42">
        <v>0.22891351391600501</v>
      </c>
      <c r="AI15" s="42">
        <v>7.0366426609797902E-2</v>
      </c>
      <c r="AJ15" s="42">
        <v>0.18537690516815999</v>
      </c>
      <c r="AK15" s="42">
        <v>0.14980533165071999</v>
      </c>
      <c r="AL15" s="42">
        <v>0.113844952357732</v>
      </c>
    </row>
    <row r="16" spans="1:38">
      <c r="A16" s="41"/>
      <c r="B16" s="43">
        <v>273</v>
      </c>
      <c r="C16" s="43">
        <v>21</v>
      </c>
      <c r="D16" s="43">
        <v>48</v>
      </c>
      <c r="E16" s="43">
        <v>50</v>
      </c>
      <c r="F16" s="43">
        <v>30</v>
      </c>
      <c r="G16" s="43">
        <v>21</v>
      </c>
      <c r="H16" s="43">
        <v>98</v>
      </c>
      <c r="I16" s="43">
        <v>123</v>
      </c>
      <c r="J16" s="43">
        <v>62</v>
      </c>
      <c r="K16" s="43">
        <v>29</v>
      </c>
      <c r="L16" s="43">
        <v>93</v>
      </c>
      <c r="M16" s="43">
        <v>32</v>
      </c>
      <c r="N16" s="43">
        <v>57</v>
      </c>
      <c r="O16" s="43">
        <v>82</v>
      </c>
      <c r="P16" s="43">
        <v>191</v>
      </c>
      <c r="Q16" s="43">
        <v>120</v>
      </c>
      <c r="R16" s="43">
        <v>85</v>
      </c>
      <c r="S16" s="43">
        <v>68</v>
      </c>
      <c r="T16" s="43">
        <v>17</v>
      </c>
      <c r="U16" s="43">
        <v>37</v>
      </c>
      <c r="V16" s="43">
        <v>28</v>
      </c>
      <c r="W16" s="43">
        <v>23</v>
      </c>
      <c r="X16" s="43">
        <v>18</v>
      </c>
      <c r="Y16" s="43">
        <v>25</v>
      </c>
      <c r="Z16" s="43">
        <v>26</v>
      </c>
      <c r="AA16" s="43">
        <v>46</v>
      </c>
      <c r="AB16" s="43">
        <v>19</v>
      </c>
      <c r="AC16" s="43">
        <v>10</v>
      </c>
      <c r="AD16" s="43">
        <v>21</v>
      </c>
      <c r="AE16" s="43">
        <v>4</v>
      </c>
      <c r="AF16" s="43">
        <v>115</v>
      </c>
      <c r="AG16" s="43">
        <v>72</v>
      </c>
      <c r="AH16" s="43">
        <v>12</v>
      </c>
      <c r="AI16" s="43">
        <v>35</v>
      </c>
      <c r="AJ16" s="43">
        <v>40</v>
      </c>
      <c r="AK16" s="43">
        <v>187</v>
      </c>
      <c r="AL16" s="43">
        <v>87</v>
      </c>
    </row>
    <row r="17" spans="1:38">
      <c r="A17" s="41" t="s">
        <v>74</v>
      </c>
      <c r="B17" s="42">
        <v>0.50306487217482498</v>
      </c>
      <c r="C17" s="42">
        <v>0.30061198650839499</v>
      </c>
      <c r="D17" s="42">
        <v>0.49440309079552303</v>
      </c>
      <c r="E17" s="42">
        <v>0.64258077290917004</v>
      </c>
      <c r="F17" s="42">
        <v>0.48515637977786902</v>
      </c>
      <c r="G17" s="42">
        <v>0.42330460259886599</v>
      </c>
      <c r="H17" s="42">
        <v>0.55219044429314401</v>
      </c>
      <c r="I17" s="42">
        <v>0.484752643459681</v>
      </c>
      <c r="J17" s="42">
        <v>0.62251589621405401</v>
      </c>
      <c r="K17" s="42">
        <v>0.51349908684781598</v>
      </c>
      <c r="L17" s="42">
        <v>0.32641773936583496</v>
      </c>
      <c r="M17" s="42">
        <v>0.40309065366900199</v>
      </c>
      <c r="N17" s="42">
        <v>0.52348606328214498</v>
      </c>
      <c r="O17" s="42">
        <v>0.56525869319699895</v>
      </c>
      <c r="P17" s="42">
        <v>0.443739016046655</v>
      </c>
      <c r="Q17" s="42">
        <v>0.44408893934541199</v>
      </c>
      <c r="R17" s="42">
        <v>0.54491889495161094</v>
      </c>
      <c r="S17" s="42">
        <v>0.50975165505757403</v>
      </c>
      <c r="T17" s="42">
        <v>0.527092019534669</v>
      </c>
      <c r="U17" s="42">
        <v>0.51068307112275002</v>
      </c>
      <c r="V17" s="42">
        <v>0.52304256772728697</v>
      </c>
      <c r="W17" s="42">
        <v>0.51127162553058592</v>
      </c>
      <c r="X17" s="42">
        <v>0.50758235406920904</v>
      </c>
      <c r="Y17" s="42">
        <v>0.48094634216883897</v>
      </c>
      <c r="Z17" s="42">
        <v>0.50337029476070394</v>
      </c>
      <c r="AA17" s="42">
        <v>0.48412390028003699</v>
      </c>
      <c r="AB17" s="42">
        <v>0.52189823938444202</v>
      </c>
      <c r="AC17" s="42">
        <v>0.47936312197683301</v>
      </c>
      <c r="AD17" s="42">
        <v>0.50441254744152997</v>
      </c>
      <c r="AE17" s="42">
        <v>0.48742578392546099</v>
      </c>
      <c r="AF17" s="42">
        <v>0.517430896736357</v>
      </c>
      <c r="AG17" s="42">
        <v>0.41869699850799796</v>
      </c>
      <c r="AH17" s="42">
        <v>0.44757882146252798</v>
      </c>
      <c r="AI17" s="42">
        <v>0.525648172834284</v>
      </c>
      <c r="AJ17" s="42">
        <v>0.53337282098064698</v>
      </c>
      <c r="AK17" s="42">
        <v>0.49110609605521199</v>
      </c>
      <c r="AL17" s="42">
        <v>0.52266790926124496</v>
      </c>
    </row>
    <row r="18" spans="1:38">
      <c r="A18" s="41"/>
      <c r="B18" s="43">
        <v>1010</v>
      </c>
      <c r="C18" s="43">
        <v>61</v>
      </c>
      <c r="D18" s="43">
        <v>270</v>
      </c>
      <c r="E18" s="43">
        <v>302</v>
      </c>
      <c r="F18" s="43">
        <v>107</v>
      </c>
      <c r="G18" s="43">
        <v>24</v>
      </c>
      <c r="H18" s="43">
        <v>492</v>
      </c>
      <c r="I18" s="43">
        <v>465</v>
      </c>
      <c r="J18" s="43">
        <v>362</v>
      </c>
      <c r="K18" s="43">
        <v>105</v>
      </c>
      <c r="L18" s="43">
        <v>117</v>
      </c>
      <c r="M18" s="43">
        <v>88</v>
      </c>
      <c r="N18" s="43">
        <v>339</v>
      </c>
      <c r="O18" s="43">
        <v>554</v>
      </c>
      <c r="P18" s="43">
        <v>456</v>
      </c>
      <c r="Q18" s="43">
        <v>252</v>
      </c>
      <c r="R18" s="43">
        <v>369</v>
      </c>
      <c r="S18" s="43">
        <v>388</v>
      </c>
      <c r="T18" s="43">
        <v>43</v>
      </c>
      <c r="U18" s="43">
        <v>112</v>
      </c>
      <c r="V18" s="43">
        <v>86</v>
      </c>
      <c r="W18" s="43">
        <v>74</v>
      </c>
      <c r="X18" s="43">
        <v>90</v>
      </c>
      <c r="Y18" s="43">
        <v>90</v>
      </c>
      <c r="Z18" s="43">
        <v>132</v>
      </c>
      <c r="AA18" s="43">
        <v>133</v>
      </c>
      <c r="AB18" s="43">
        <v>90</v>
      </c>
      <c r="AC18" s="43">
        <v>46</v>
      </c>
      <c r="AD18" s="43">
        <v>85</v>
      </c>
      <c r="AE18" s="43">
        <v>27</v>
      </c>
      <c r="AF18" s="43">
        <v>473</v>
      </c>
      <c r="AG18" s="43">
        <v>139</v>
      </c>
      <c r="AH18" s="43">
        <v>23</v>
      </c>
      <c r="AI18" s="43">
        <v>259</v>
      </c>
      <c r="AJ18" s="43">
        <v>116</v>
      </c>
      <c r="AK18" s="43">
        <v>612</v>
      </c>
      <c r="AL18" s="43">
        <v>397</v>
      </c>
    </row>
    <row r="19" spans="1:38">
      <c r="A19" s="41" t="s">
        <v>75</v>
      </c>
      <c r="B19" s="42">
        <v>0.10595301448555799</v>
      </c>
      <c r="C19" s="42">
        <v>0.197692392467508</v>
      </c>
      <c r="D19" s="42">
        <v>0.152138714369638</v>
      </c>
      <c r="E19" s="42">
        <v>5.3902138268942405E-2</v>
      </c>
      <c r="F19" s="42">
        <v>0.11529747021077701</v>
      </c>
      <c r="G19" s="42">
        <v>4.6791618492765294E-2</v>
      </c>
      <c r="H19" s="42">
        <v>8.806345472653479E-2</v>
      </c>
      <c r="I19" s="42">
        <v>0.129007656762096</v>
      </c>
      <c r="J19" s="42">
        <v>6.9903777968685299E-2</v>
      </c>
      <c r="K19" s="42">
        <v>4.4582992700773504E-2</v>
      </c>
      <c r="L19" s="42">
        <v>7.3388650636784791E-2</v>
      </c>
      <c r="M19" s="42">
        <v>0.130320431097356</v>
      </c>
      <c r="N19" s="42">
        <v>0.16738848996438999</v>
      </c>
      <c r="O19" s="42">
        <v>0.137426098158724</v>
      </c>
      <c r="P19" s="42">
        <v>7.5931259860794895E-2</v>
      </c>
      <c r="Q19" s="42">
        <v>0.13872778791899701</v>
      </c>
      <c r="R19" s="42">
        <v>7.7653156556054592E-2</v>
      </c>
      <c r="S19" s="42">
        <v>0.106720771631849</v>
      </c>
      <c r="T19" s="42">
        <v>9.0268323629414199E-2</v>
      </c>
      <c r="U19" s="42">
        <v>0.116961115576119</v>
      </c>
      <c r="V19" s="42">
        <v>0.10651655907890201</v>
      </c>
      <c r="W19" s="42">
        <v>0.11605130285918999</v>
      </c>
      <c r="X19" s="42">
        <v>0.135788912697789</v>
      </c>
      <c r="Y19" s="42">
        <v>7.8011793298176701E-2</v>
      </c>
      <c r="Z19" s="42">
        <v>0.14720063363379698</v>
      </c>
      <c r="AA19" s="42">
        <v>7.9013823649545498E-2</v>
      </c>
      <c r="AB19" s="42">
        <v>6.9027927794948096E-2</v>
      </c>
      <c r="AC19" s="42">
        <v>0.10828441420615199</v>
      </c>
      <c r="AD19" s="42">
        <v>0.100999560141872</v>
      </c>
      <c r="AE19" s="42">
        <v>0.11986177724273199</v>
      </c>
      <c r="AF19" s="42">
        <v>0.11063415078743001</v>
      </c>
      <c r="AG19" s="42">
        <v>0.108471043960746</v>
      </c>
      <c r="AH19" s="42">
        <v>0.12745520831294299</v>
      </c>
      <c r="AI19" s="42">
        <v>9.8231927469272798E-2</v>
      </c>
      <c r="AJ19" s="42">
        <v>9.4912592936493304E-2</v>
      </c>
      <c r="AK19" s="42">
        <v>0.110057415166876</v>
      </c>
      <c r="AL19" s="42">
        <v>9.9225008377854487E-2</v>
      </c>
    </row>
    <row r="20" spans="1:38">
      <c r="A20" s="41"/>
      <c r="B20" s="43">
        <v>213</v>
      </c>
      <c r="C20" s="43">
        <v>40</v>
      </c>
      <c r="D20" s="43">
        <v>83</v>
      </c>
      <c r="E20" s="43">
        <v>25</v>
      </c>
      <c r="F20" s="43">
        <v>25</v>
      </c>
      <c r="G20" s="43">
        <v>3</v>
      </c>
      <c r="H20" s="43">
        <v>78</v>
      </c>
      <c r="I20" s="43">
        <v>124</v>
      </c>
      <c r="J20" s="43">
        <v>41</v>
      </c>
      <c r="K20" s="43">
        <v>9</v>
      </c>
      <c r="L20" s="43">
        <v>26</v>
      </c>
      <c r="M20" s="43">
        <v>28</v>
      </c>
      <c r="N20" s="43">
        <v>108</v>
      </c>
      <c r="O20" s="43">
        <v>135</v>
      </c>
      <c r="P20" s="43">
        <v>78</v>
      </c>
      <c r="Q20" s="43">
        <v>79</v>
      </c>
      <c r="R20" s="43">
        <v>53</v>
      </c>
      <c r="S20" s="43">
        <v>81</v>
      </c>
      <c r="T20" s="43">
        <v>7</v>
      </c>
      <c r="U20" s="43">
        <v>26</v>
      </c>
      <c r="V20" s="43">
        <v>18</v>
      </c>
      <c r="W20" s="43">
        <v>17</v>
      </c>
      <c r="X20" s="43">
        <v>24</v>
      </c>
      <c r="Y20" s="43">
        <v>15</v>
      </c>
      <c r="Z20" s="43">
        <v>39</v>
      </c>
      <c r="AA20" s="43">
        <v>22</v>
      </c>
      <c r="AB20" s="43">
        <v>12</v>
      </c>
      <c r="AC20" s="43">
        <v>10</v>
      </c>
      <c r="AD20" s="43">
        <v>17</v>
      </c>
      <c r="AE20" s="43">
        <v>7</v>
      </c>
      <c r="AF20" s="43">
        <v>101</v>
      </c>
      <c r="AG20" s="43">
        <v>36</v>
      </c>
      <c r="AH20" s="43">
        <v>6</v>
      </c>
      <c r="AI20" s="43">
        <v>48</v>
      </c>
      <c r="AJ20" s="43">
        <v>21</v>
      </c>
      <c r="AK20" s="43">
        <v>137</v>
      </c>
      <c r="AL20" s="43">
        <v>75</v>
      </c>
    </row>
    <row r="22" spans="1:38">
      <c r="A22" s="44" t="s">
        <v>108</v>
      </c>
    </row>
  </sheetData>
  <mergeCells count="17">
    <mergeCell ref="A15:A16"/>
    <mergeCell ref="A17:A18"/>
    <mergeCell ref="A19:A20"/>
    <mergeCell ref="A5:A6"/>
    <mergeCell ref="A7:A8"/>
    <mergeCell ref="A9:A10"/>
    <mergeCell ref="A11:A12"/>
    <mergeCell ref="A13:A14"/>
    <mergeCell ref="A1:AL1"/>
    <mergeCell ref="A2:A3"/>
    <mergeCell ref="C2:G2"/>
    <mergeCell ref="H2:I2"/>
    <mergeCell ref="J2:N2"/>
    <mergeCell ref="O2:P2"/>
    <mergeCell ref="Q2:S2"/>
    <mergeCell ref="T2:AE2"/>
    <mergeCell ref="AF2:AL2"/>
  </mergeCells>
  <hyperlinks>
    <hyperlink ref="A22" location="'Index'!A1" display="Return to index" xr:uid="{B2BDD521-8E95-4326-A99C-C54A49872FCC}"/>
  </hyperlink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L26"/>
  <sheetViews>
    <sheetView showGridLines="0" workbookViewId="0">
      <pane xSplit="1" ySplit="3" topLeftCell="B4" activePane="bottomRight" state="frozen"/>
      <selection sqref="A1:XFD1048576"/>
      <selection pane="topRight" sqref="A1:XFD1048576"/>
      <selection pane="bottomLeft" sqref="A1:XFD1048576"/>
      <selection pane="bottomRight" sqref="A1:XFD1048576"/>
    </sheetView>
  </sheetViews>
  <sheetFormatPr defaultColWidth="9.140625" defaultRowHeight="15"/>
  <cols>
    <col min="1" max="1" width="45.7109375" style="35" customWidth="1"/>
    <col min="2" max="38" width="14.7109375" style="35" customWidth="1"/>
    <col min="39" max="16384" width="9.140625" style="35"/>
  </cols>
  <sheetData>
    <row r="1" spans="1:38" ht="35.1" customHeight="1">
      <c r="A1" s="34" t="s">
        <v>76</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row>
    <row r="2" spans="1:38" ht="53.65" customHeight="1">
      <c r="A2" s="36" t="s">
        <v>1</v>
      </c>
      <c r="B2" s="37"/>
      <c r="C2" s="38"/>
      <c r="D2" s="38"/>
      <c r="E2" s="38"/>
      <c r="F2" s="38"/>
      <c r="G2" s="38"/>
      <c r="H2" s="38" t="s">
        <v>2</v>
      </c>
      <c r="I2" s="38"/>
      <c r="J2" s="38" t="s">
        <v>3</v>
      </c>
      <c r="K2" s="38"/>
      <c r="L2" s="38"/>
      <c r="M2" s="38"/>
      <c r="N2" s="38"/>
      <c r="O2" s="38" t="s">
        <v>4</v>
      </c>
      <c r="P2" s="38"/>
      <c r="Q2" s="38" t="s">
        <v>5</v>
      </c>
      <c r="R2" s="38"/>
      <c r="S2" s="38"/>
      <c r="T2" s="38" t="s">
        <v>6</v>
      </c>
      <c r="U2" s="38"/>
      <c r="V2" s="38"/>
      <c r="W2" s="38"/>
      <c r="X2" s="38"/>
      <c r="Y2" s="38"/>
      <c r="Z2" s="38"/>
      <c r="AA2" s="38"/>
      <c r="AB2" s="38"/>
      <c r="AC2" s="38"/>
      <c r="AD2" s="38"/>
      <c r="AE2" s="38"/>
      <c r="AF2" s="38" t="s">
        <v>7</v>
      </c>
      <c r="AG2" s="38"/>
      <c r="AH2" s="38"/>
      <c r="AI2" s="38"/>
      <c r="AJ2" s="38"/>
      <c r="AK2" s="38"/>
      <c r="AL2" s="38"/>
    </row>
    <row r="3" spans="1:38" ht="60">
      <c r="A3" s="36"/>
      <c r="B3" s="37" t="s">
        <v>8</v>
      </c>
      <c r="C3" s="37" t="s">
        <v>9</v>
      </c>
      <c r="D3" s="37" t="s">
        <v>10</v>
      </c>
      <c r="E3" s="37" t="s">
        <v>11</v>
      </c>
      <c r="F3" s="37" t="s">
        <v>12</v>
      </c>
      <c r="G3" s="37" t="s">
        <v>13</v>
      </c>
      <c r="H3" s="37" t="s">
        <v>14</v>
      </c>
      <c r="I3" s="37" t="s">
        <v>15</v>
      </c>
      <c r="J3" s="37" t="s">
        <v>16</v>
      </c>
      <c r="K3" s="37" t="s">
        <v>17</v>
      </c>
      <c r="L3" s="37" t="s">
        <v>18</v>
      </c>
      <c r="M3" s="37" t="s">
        <v>19</v>
      </c>
      <c r="N3" s="37" t="s">
        <v>20</v>
      </c>
      <c r="O3" s="37" t="s">
        <v>21</v>
      </c>
      <c r="P3" s="37" t="s">
        <v>22</v>
      </c>
      <c r="Q3" s="37" t="s">
        <v>23</v>
      </c>
      <c r="R3" s="37" t="s">
        <v>24</v>
      </c>
      <c r="S3" s="37" t="s">
        <v>25</v>
      </c>
      <c r="T3" s="37" t="s">
        <v>26</v>
      </c>
      <c r="U3" s="37" t="s">
        <v>27</v>
      </c>
      <c r="V3" s="37" t="s">
        <v>28</v>
      </c>
      <c r="W3" s="37" t="s">
        <v>29</v>
      </c>
      <c r="X3" s="37" t="s">
        <v>30</v>
      </c>
      <c r="Y3" s="37" t="s">
        <v>31</v>
      </c>
      <c r="Z3" s="37" t="s">
        <v>32</v>
      </c>
      <c r="AA3" s="37" t="s">
        <v>33</v>
      </c>
      <c r="AB3" s="37" t="s">
        <v>34</v>
      </c>
      <c r="AC3" s="37" t="s">
        <v>35</v>
      </c>
      <c r="AD3" s="37" t="s">
        <v>36</v>
      </c>
      <c r="AE3" s="37" t="s">
        <v>37</v>
      </c>
      <c r="AF3" s="37" t="s">
        <v>38</v>
      </c>
      <c r="AG3" s="37" t="s">
        <v>39</v>
      </c>
      <c r="AH3" s="37" t="s">
        <v>40</v>
      </c>
      <c r="AI3" s="37" t="s">
        <v>41</v>
      </c>
      <c r="AJ3" s="37" t="s">
        <v>42</v>
      </c>
      <c r="AK3" s="37" t="s">
        <v>43</v>
      </c>
      <c r="AL3" s="37" t="s">
        <v>44</v>
      </c>
    </row>
    <row r="4" spans="1:38">
      <c r="A4" s="59" t="s">
        <v>106</v>
      </c>
      <c r="B4" s="40">
        <v>2007</v>
      </c>
      <c r="C4" s="40">
        <v>202</v>
      </c>
      <c r="D4" s="40">
        <v>545</v>
      </c>
      <c r="E4" s="40">
        <v>470</v>
      </c>
      <c r="F4" s="40">
        <v>221</v>
      </c>
      <c r="G4" s="40">
        <v>56</v>
      </c>
      <c r="H4" s="40">
        <v>890</v>
      </c>
      <c r="I4" s="40">
        <v>960</v>
      </c>
      <c r="J4" s="40">
        <v>581</v>
      </c>
      <c r="K4" s="40">
        <v>204</v>
      </c>
      <c r="L4" s="40">
        <v>357</v>
      </c>
      <c r="M4" s="40">
        <v>217</v>
      </c>
      <c r="N4" s="40">
        <v>648</v>
      </c>
      <c r="O4" s="40">
        <v>980</v>
      </c>
      <c r="P4" s="40">
        <v>1027</v>
      </c>
      <c r="Q4" s="40">
        <v>567</v>
      </c>
      <c r="R4" s="40">
        <v>678</v>
      </c>
      <c r="S4" s="40">
        <v>762</v>
      </c>
      <c r="T4" s="40">
        <v>82</v>
      </c>
      <c r="U4" s="40">
        <v>220</v>
      </c>
      <c r="V4" s="40">
        <v>165</v>
      </c>
      <c r="W4" s="40">
        <v>146</v>
      </c>
      <c r="X4" s="40">
        <v>176</v>
      </c>
      <c r="Y4" s="40">
        <v>187</v>
      </c>
      <c r="Z4" s="40">
        <v>263</v>
      </c>
      <c r="AA4" s="40">
        <v>275</v>
      </c>
      <c r="AB4" s="40">
        <v>172</v>
      </c>
      <c r="AC4" s="40">
        <v>96</v>
      </c>
      <c r="AD4" s="40">
        <v>169</v>
      </c>
      <c r="AE4" s="40">
        <v>56</v>
      </c>
      <c r="AF4" s="40">
        <v>914</v>
      </c>
      <c r="AG4" s="40">
        <v>332</v>
      </c>
      <c r="AH4" s="40">
        <v>51</v>
      </c>
      <c r="AI4" s="40">
        <v>492</v>
      </c>
      <c r="AJ4" s="40">
        <v>218</v>
      </c>
      <c r="AK4" s="40">
        <v>1247</v>
      </c>
      <c r="AL4" s="40">
        <v>760</v>
      </c>
    </row>
    <row r="5" spans="1:38">
      <c r="A5" s="39" t="s">
        <v>46</v>
      </c>
      <c r="B5" s="40">
        <v>1041</v>
      </c>
      <c r="C5" s="40">
        <v>61</v>
      </c>
      <c r="D5" s="40">
        <v>274</v>
      </c>
      <c r="E5" s="40">
        <v>271</v>
      </c>
      <c r="F5" s="40">
        <v>99</v>
      </c>
      <c r="G5" s="40">
        <v>28</v>
      </c>
      <c r="H5" s="40">
        <v>472</v>
      </c>
      <c r="I5" s="40">
        <v>501</v>
      </c>
      <c r="J5" s="40">
        <v>369</v>
      </c>
      <c r="K5" s="40">
        <v>104</v>
      </c>
      <c r="L5" s="40">
        <v>105</v>
      </c>
      <c r="M5" s="40">
        <v>81</v>
      </c>
      <c r="N5" s="40">
        <v>382</v>
      </c>
      <c r="O5" s="40">
        <v>564</v>
      </c>
      <c r="P5" s="40">
        <v>477</v>
      </c>
      <c r="Q5" s="40">
        <v>131</v>
      </c>
      <c r="R5" s="40">
        <v>408</v>
      </c>
      <c r="S5" s="40">
        <v>502</v>
      </c>
      <c r="T5" s="40">
        <v>43</v>
      </c>
      <c r="U5" s="40">
        <v>118</v>
      </c>
      <c r="V5" s="40">
        <v>95</v>
      </c>
      <c r="W5" s="40">
        <v>76</v>
      </c>
      <c r="X5" s="40">
        <v>92</v>
      </c>
      <c r="Y5" s="40">
        <v>97</v>
      </c>
      <c r="Z5" s="40">
        <v>125</v>
      </c>
      <c r="AA5" s="40">
        <v>134</v>
      </c>
      <c r="AB5" s="40">
        <v>89</v>
      </c>
      <c r="AC5" s="40">
        <v>51</v>
      </c>
      <c r="AD5" s="40">
        <v>92</v>
      </c>
      <c r="AE5" s="40">
        <v>29</v>
      </c>
      <c r="AF5" s="40">
        <v>423</v>
      </c>
      <c r="AG5" s="40">
        <v>150</v>
      </c>
      <c r="AH5" s="40">
        <v>34</v>
      </c>
      <c r="AI5" s="40">
        <v>313</v>
      </c>
      <c r="AJ5" s="40">
        <v>121</v>
      </c>
      <c r="AK5" s="40">
        <v>573</v>
      </c>
      <c r="AL5" s="40">
        <v>468</v>
      </c>
    </row>
    <row r="6" spans="1:38">
      <c r="A6" s="39" t="s">
        <v>47</v>
      </c>
      <c r="B6" s="40">
        <v>1010</v>
      </c>
      <c r="C6" s="40">
        <v>61</v>
      </c>
      <c r="D6" s="40">
        <v>270</v>
      </c>
      <c r="E6" s="40">
        <v>302</v>
      </c>
      <c r="F6" s="40">
        <v>107</v>
      </c>
      <c r="G6" s="40">
        <v>24</v>
      </c>
      <c r="H6" s="40">
        <v>492</v>
      </c>
      <c r="I6" s="40">
        <v>465</v>
      </c>
      <c r="J6" s="40">
        <v>362</v>
      </c>
      <c r="K6" s="40">
        <v>105</v>
      </c>
      <c r="L6" s="40">
        <v>117</v>
      </c>
      <c r="M6" s="40">
        <v>88</v>
      </c>
      <c r="N6" s="40">
        <v>339</v>
      </c>
      <c r="O6" s="40">
        <v>554</v>
      </c>
      <c r="P6" s="40">
        <v>456</v>
      </c>
      <c r="Q6" s="40">
        <v>252</v>
      </c>
      <c r="R6" s="40">
        <v>369</v>
      </c>
      <c r="S6" s="40">
        <v>388</v>
      </c>
      <c r="T6" s="40">
        <v>43</v>
      </c>
      <c r="U6" s="40">
        <v>112</v>
      </c>
      <c r="V6" s="40">
        <v>86</v>
      </c>
      <c r="W6" s="40">
        <v>74</v>
      </c>
      <c r="X6" s="40">
        <v>90</v>
      </c>
      <c r="Y6" s="40">
        <v>90</v>
      </c>
      <c r="Z6" s="40">
        <v>132</v>
      </c>
      <c r="AA6" s="40">
        <v>133</v>
      </c>
      <c r="AB6" s="40">
        <v>90</v>
      </c>
      <c r="AC6" s="40">
        <v>46</v>
      </c>
      <c r="AD6" s="40">
        <v>85</v>
      </c>
      <c r="AE6" s="40">
        <v>27</v>
      </c>
      <c r="AF6" s="40">
        <v>473</v>
      </c>
      <c r="AG6" s="40">
        <v>139</v>
      </c>
      <c r="AH6" s="40">
        <v>23</v>
      </c>
      <c r="AI6" s="40">
        <v>259</v>
      </c>
      <c r="AJ6" s="40">
        <v>116</v>
      </c>
      <c r="AK6" s="40">
        <v>612</v>
      </c>
      <c r="AL6" s="40">
        <v>397</v>
      </c>
    </row>
    <row r="7" spans="1:38">
      <c r="A7" s="41" t="s">
        <v>77</v>
      </c>
      <c r="B7" s="42">
        <v>0.238193281413309</v>
      </c>
      <c r="C7" s="42">
        <v>0.286663586840531</v>
      </c>
      <c r="D7" s="42">
        <v>0.12968118244721499</v>
      </c>
      <c r="E7" s="42">
        <v>0.30088883855981402</v>
      </c>
      <c r="F7" s="42">
        <v>0.177645303768874</v>
      </c>
      <c r="G7" s="42">
        <v>0.28317749197588898</v>
      </c>
      <c r="H7" s="42">
        <v>0.32197338957366706</v>
      </c>
      <c r="I7" s="42">
        <v>0.14221837950685601</v>
      </c>
      <c r="J7" s="42">
        <v>0.36704124806552696</v>
      </c>
      <c r="K7" s="42">
        <v>0.27643834342728096</v>
      </c>
      <c r="L7" s="42">
        <v>0.19369925104298999</v>
      </c>
      <c r="M7" s="42">
        <v>0.12740292488600999</v>
      </c>
      <c r="N7" s="42">
        <v>0.132781086356141</v>
      </c>
      <c r="O7" s="42">
        <v>0.22733505769370599</v>
      </c>
      <c r="P7" s="42">
        <v>0.25138724236108401</v>
      </c>
      <c r="Q7" s="42">
        <v>0.29658583050111703</v>
      </c>
      <c r="R7" s="42">
        <v>0.26730663101062702</v>
      </c>
      <c r="S7" s="42">
        <v>0.17262326199956199</v>
      </c>
      <c r="T7" s="42">
        <v>0.29606439834756904</v>
      </c>
      <c r="U7" s="42">
        <v>0.311061448237058</v>
      </c>
      <c r="V7" s="42">
        <v>0.18225763289255797</v>
      </c>
      <c r="W7" s="42">
        <v>0.24702118961113201</v>
      </c>
      <c r="X7" s="42">
        <v>0.178433569647998</v>
      </c>
      <c r="Y7" s="42">
        <v>0.20166061834037699</v>
      </c>
      <c r="Z7" s="42">
        <v>0.316207740365127</v>
      </c>
      <c r="AA7" s="42">
        <v>0.17501060894466999</v>
      </c>
      <c r="AB7" s="42">
        <v>0.277442350887315</v>
      </c>
      <c r="AC7" s="42">
        <v>0.19242647815000299</v>
      </c>
      <c r="AD7" s="42">
        <v>0.21323754466400999</v>
      </c>
      <c r="AE7" s="42">
        <v>0.27253670706078098</v>
      </c>
      <c r="AF7" s="42">
        <v>0.27975375535226898</v>
      </c>
      <c r="AG7" s="42">
        <v>0.26788003392891196</v>
      </c>
      <c r="AH7" s="42">
        <v>7.5779426735742894E-2</v>
      </c>
      <c r="AI7" s="42">
        <v>0.18617987060494501</v>
      </c>
      <c r="AJ7" s="42">
        <v>0.180860156020302</v>
      </c>
      <c r="AK7" s="42">
        <v>0.27705470997953702</v>
      </c>
      <c r="AL7" s="42">
        <v>0.17833766931566403</v>
      </c>
    </row>
    <row r="8" spans="1:38">
      <c r="A8" s="41"/>
      <c r="B8" s="43">
        <v>240</v>
      </c>
      <c r="C8" s="43">
        <v>17</v>
      </c>
      <c r="D8" s="43">
        <v>35</v>
      </c>
      <c r="E8" s="43">
        <v>91</v>
      </c>
      <c r="F8" s="43">
        <v>19</v>
      </c>
      <c r="G8" s="43">
        <v>7</v>
      </c>
      <c r="H8" s="43">
        <v>158</v>
      </c>
      <c r="I8" s="43">
        <v>66</v>
      </c>
      <c r="J8" s="43">
        <v>133</v>
      </c>
      <c r="K8" s="43">
        <v>29</v>
      </c>
      <c r="L8" s="43">
        <v>23</v>
      </c>
      <c r="M8" s="43">
        <v>11</v>
      </c>
      <c r="N8" s="43">
        <v>45</v>
      </c>
      <c r="O8" s="43">
        <v>126</v>
      </c>
      <c r="P8" s="43">
        <v>115</v>
      </c>
      <c r="Q8" s="43">
        <v>75</v>
      </c>
      <c r="R8" s="43">
        <v>99</v>
      </c>
      <c r="S8" s="43">
        <v>67</v>
      </c>
      <c r="T8" s="43">
        <v>13</v>
      </c>
      <c r="U8" s="43">
        <v>35</v>
      </c>
      <c r="V8" s="43">
        <v>16</v>
      </c>
      <c r="W8" s="43">
        <v>18</v>
      </c>
      <c r="X8" s="43">
        <v>16</v>
      </c>
      <c r="Y8" s="43">
        <v>18</v>
      </c>
      <c r="Z8" s="43">
        <v>42</v>
      </c>
      <c r="AA8" s="43">
        <v>23</v>
      </c>
      <c r="AB8" s="43">
        <v>25</v>
      </c>
      <c r="AC8" s="43">
        <v>9</v>
      </c>
      <c r="AD8" s="43">
        <v>18</v>
      </c>
      <c r="AE8" s="43">
        <v>7</v>
      </c>
      <c r="AF8" s="43">
        <v>132</v>
      </c>
      <c r="AG8" s="43">
        <v>37</v>
      </c>
      <c r="AH8" s="43">
        <v>2</v>
      </c>
      <c r="AI8" s="43">
        <v>48</v>
      </c>
      <c r="AJ8" s="43">
        <v>21</v>
      </c>
      <c r="AK8" s="43">
        <v>170</v>
      </c>
      <c r="AL8" s="43">
        <v>71</v>
      </c>
    </row>
    <row r="9" spans="1:38">
      <c r="A9" s="41" t="s">
        <v>78</v>
      </c>
      <c r="B9" s="42">
        <v>0.39651256964141296</v>
      </c>
      <c r="C9" s="42">
        <v>8.8637470649752692E-2</v>
      </c>
      <c r="D9" s="42">
        <v>0.428546030557928</v>
      </c>
      <c r="E9" s="42">
        <v>0.40719174448837303</v>
      </c>
      <c r="F9" s="42">
        <v>0.49870389033525697</v>
      </c>
      <c r="G9" s="42">
        <v>0.54716454373447698</v>
      </c>
      <c r="H9" s="42">
        <v>0.33878362633984405</v>
      </c>
      <c r="I9" s="42">
        <v>0.46233814951487801</v>
      </c>
      <c r="J9" s="42">
        <v>0.35168351851812601</v>
      </c>
      <c r="K9" s="42">
        <v>0.29105812787169799</v>
      </c>
      <c r="L9" s="42">
        <v>0.366508678393625</v>
      </c>
      <c r="M9" s="42">
        <v>0.33581142572696998</v>
      </c>
      <c r="N9" s="42">
        <v>0.50292536633113305</v>
      </c>
      <c r="O9" s="42">
        <v>0.42170656126389405</v>
      </c>
      <c r="P9" s="42">
        <v>0.36589904111506</v>
      </c>
      <c r="Q9" s="42">
        <v>0.344057079028181</v>
      </c>
      <c r="R9" s="42">
        <v>0.38880810927272996</v>
      </c>
      <c r="S9" s="42">
        <v>0.43787150225757299</v>
      </c>
      <c r="T9" s="42">
        <v>0.36004280511132497</v>
      </c>
      <c r="U9" s="42">
        <v>0.43474149347166702</v>
      </c>
      <c r="V9" s="42">
        <v>0.44224068135082706</v>
      </c>
      <c r="W9" s="42">
        <v>0.431500741067876</v>
      </c>
      <c r="X9" s="42">
        <v>0.57091646562834908</v>
      </c>
      <c r="Y9" s="42">
        <v>0.408099285638787</v>
      </c>
      <c r="Z9" s="42">
        <v>0.27312099825328401</v>
      </c>
      <c r="AA9" s="42">
        <v>0.33545061623147099</v>
      </c>
      <c r="AB9" s="42">
        <v>0.416670887920842</v>
      </c>
      <c r="AC9" s="42">
        <v>0.35663171944364103</v>
      </c>
      <c r="AD9" s="42">
        <v>0.36434109107987295</v>
      </c>
      <c r="AE9" s="42">
        <v>0.44405731701127205</v>
      </c>
      <c r="AF9" s="42">
        <v>0.35019497937864996</v>
      </c>
      <c r="AG9" s="42">
        <v>0.36312255302379198</v>
      </c>
      <c r="AH9" s="42">
        <v>0.61299422922233193</v>
      </c>
      <c r="AI9" s="42">
        <v>0.42933039532614004</v>
      </c>
      <c r="AJ9" s="42">
        <v>0.50987111807195296</v>
      </c>
      <c r="AK9" s="42">
        <v>0.35313357854090804</v>
      </c>
      <c r="AL9" s="42">
        <v>0.46332627568091506</v>
      </c>
    </row>
    <row r="10" spans="1:38">
      <c r="A10" s="41"/>
      <c r="B10" s="43">
        <v>400</v>
      </c>
      <c r="C10" s="43">
        <v>5</v>
      </c>
      <c r="D10" s="43">
        <v>116</v>
      </c>
      <c r="E10" s="43">
        <v>123</v>
      </c>
      <c r="F10" s="43">
        <v>53</v>
      </c>
      <c r="G10" s="43">
        <v>13</v>
      </c>
      <c r="H10" s="43">
        <v>167</v>
      </c>
      <c r="I10" s="43">
        <v>215</v>
      </c>
      <c r="J10" s="43">
        <v>127</v>
      </c>
      <c r="K10" s="43">
        <v>30</v>
      </c>
      <c r="L10" s="43">
        <v>43</v>
      </c>
      <c r="M10" s="43">
        <v>29</v>
      </c>
      <c r="N10" s="43">
        <v>170</v>
      </c>
      <c r="O10" s="43">
        <v>234</v>
      </c>
      <c r="P10" s="43">
        <v>167</v>
      </c>
      <c r="Q10" s="43">
        <v>87</v>
      </c>
      <c r="R10" s="43">
        <v>144</v>
      </c>
      <c r="S10" s="43">
        <v>170</v>
      </c>
      <c r="T10" s="43">
        <v>16</v>
      </c>
      <c r="U10" s="43">
        <v>49</v>
      </c>
      <c r="V10" s="43">
        <v>38</v>
      </c>
      <c r="W10" s="43">
        <v>32</v>
      </c>
      <c r="X10" s="43">
        <v>51</v>
      </c>
      <c r="Y10" s="43">
        <v>37</v>
      </c>
      <c r="Z10" s="43">
        <v>36</v>
      </c>
      <c r="AA10" s="43">
        <v>45</v>
      </c>
      <c r="AB10" s="43">
        <v>37</v>
      </c>
      <c r="AC10" s="43">
        <v>16</v>
      </c>
      <c r="AD10" s="43">
        <v>31</v>
      </c>
      <c r="AE10" s="43">
        <v>12</v>
      </c>
      <c r="AF10" s="43">
        <v>166</v>
      </c>
      <c r="AG10" s="43">
        <v>51</v>
      </c>
      <c r="AH10" s="43">
        <v>14</v>
      </c>
      <c r="AI10" s="43">
        <v>111</v>
      </c>
      <c r="AJ10" s="43">
        <v>59</v>
      </c>
      <c r="AK10" s="43">
        <v>216</v>
      </c>
      <c r="AL10" s="43">
        <v>184</v>
      </c>
    </row>
    <row r="11" spans="1:38">
      <c r="A11" s="41" t="s">
        <v>79</v>
      </c>
      <c r="B11" s="42">
        <v>6.5748643894891698E-2</v>
      </c>
      <c r="C11" s="42">
        <v>0.122607888279817</v>
      </c>
      <c r="D11" s="42">
        <v>1.0830708633468401E-2</v>
      </c>
      <c r="E11" s="42">
        <v>0.11944629981904101</v>
      </c>
      <c r="F11" s="42">
        <v>0</v>
      </c>
      <c r="G11" s="42">
        <v>0</v>
      </c>
      <c r="H11" s="42">
        <v>0.11644236562329199</v>
      </c>
      <c r="I11" s="42">
        <v>1.12153497388746E-2</v>
      </c>
      <c r="J11" s="42">
        <v>0.118761791353215</v>
      </c>
      <c r="K11" s="42">
        <v>8.6679310059451301E-2</v>
      </c>
      <c r="L11" s="42">
        <v>5.6973927290306994E-2</v>
      </c>
      <c r="M11" s="42">
        <v>4.36002552308834E-2</v>
      </c>
      <c r="N11" s="42">
        <v>1.14380804375122E-2</v>
      </c>
      <c r="O11" s="42">
        <v>6.9723302110593299E-2</v>
      </c>
      <c r="P11" s="42">
        <v>6.0918987900233396E-2</v>
      </c>
      <c r="Q11" s="42">
        <v>0.10782147615662399</v>
      </c>
      <c r="R11" s="42">
        <v>5.1297555594939696E-2</v>
      </c>
      <c r="S11" s="42">
        <v>5.2195077760635901E-2</v>
      </c>
      <c r="T11" s="42">
        <v>7.8094709931188902E-2</v>
      </c>
      <c r="U11" s="42">
        <v>4.1276418951139704E-2</v>
      </c>
      <c r="V11" s="42">
        <v>3.1061740322914703E-2</v>
      </c>
      <c r="W11" s="42">
        <v>5.3843734077388399E-2</v>
      </c>
      <c r="X11" s="42">
        <v>5.2471641116511904E-2</v>
      </c>
      <c r="Y11" s="42">
        <v>0.12351053331407699</v>
      </c>
      <c r="Z11" s="42">
        <v>0.122778416624889</v>
      </c>
      <c r="AA11" s="42">
        <v>3.9952939624129699E-2</v>
      </c>
      <c r="AB11" s="42">
        <v>7.3569799352650204E-3</v>
      </c>
      <c r="AC11" s="42">
        <v>3.7887218720394397E-2</v>
      </c>
      <c r="AD11" s="42">
        <v>0.10209855471182999</v>
      </c>
      <c r="AE11" s="42">
        <v>0.11803452669676301</v>
      </c>
      <c r="AF11" s="42">
        <v>7.1601007640609601E-2</v>
      </c>
      <c r="AG11" s="42">
        <v>9.71724454670468E-2</v>
      </c>
      <c r="AH11" s="42">
        <v>4.2223077033561297E-2</v>
      </c>
      <c r="AI11" s="42">
        <v>3.9348334204825398E-2</v>
      </c>
      <c r="AJ11" s="42">
        <v>6.7647793417322397E-2</v>
      </c>
      <c r="AK11" s="42">
        <v>7.7413715255913201E-2</v>
      </c>
      <c r="AL11" s="42">
        <v>4.77817288267351E-2</v>
      </c>
    </row>
    <row r="12" spans="1:38">
      <c r="A12" s="41"/>
      <c r="B12" s="43">
        <v>66</v>
      </c>
      <c r="C12" s="43">
        <v>7</v>
      </c>
      <c r="D12" s="43">
        <v>3</v>
      </c>
      <c r="E12" s="43">
        <v>36</v>
      </c>
      <c r="F12" s="43">
        <v>0</v>
      </c>
      <c r="G12" s="43">
        <v>0</v>
      </c>
      <c r="H12" s="43">
        <v>57</v>
      </c>
      <c r="I12" s="43">
        <v>5</v>
      </c>
      <c r="J12" s="43">
        <v>43</v>
      </c>
      <c r="K12" s="43">
        <v>9</v>
      </c>
      <c r="L12" s="43">
        <v>7</v>
      </c>
      <c r="M12" s="43">
        <v>4</v>
      </c>
      <c r="N12" s="43">
        <v>4</v>
      </c>
      <c r="O12" s="43">
        <v>39</v>
      </c>
      <c r="P12" s="43">
        <v>28</v>
      </c>
      <c r="Q12" s="43">
        <v>27</v>
      </c>
      <c r="R12" s="43">
        <v>19</v>
      </c>
      <c r="S12" s="43">
        <v>20</v>
      </c>
      <c r="T12" s="43">
        <v>3</v>
      </c>
      <c r="U12" s="43">
        <v>5</v>
      </c>
      <c r="V12" s="43">
        <v>3</v>
      </c>
      <c r="W12" s="43">
        <v>4</v>
      </c>
      <c r="X12" s="43">
        <v>5</v>
      </c>
      <c r="Y12" s="43">
        <v>11</v>
      </c>
      <c r="Z12" s="43">
        <v>16</v>
      </c>
      <c r="AA12" s="43">
        <v>5</v>
      </c>
      <c r="AB12" s="43">
        <v>1</v>
      </c>
      <c r="AC12" s="43">
        <v>2</v>
      </c>
      <c r="AD12" s="43">
        <v>9</v>
      </c>
      <c r="AE12" s="43">
        <v>3</v>
      </c>
      <c r="AF12" s="43">
        <v>34</v>
      </c>
      <c r="AG12" s="43">
        <v>14</v>
      </c>
      <c r="AH12" s="43">
        <v>1</v>
      </c>
      <c r="AI12" s="43">
        <v>10</v>
      </c>
      <c r="AJ12" s="43">
        <v>8</v>
      </c>
      <c r="AK12" s="43">
        <v>47</v>
      </c>
      <c r="AL12" s="43">
        <v>19</v>
      </c>
    </row>
    <row r="13" spans="1:38">
      <c r="A13" s="41" t="s">
        <v>80</v>
      </c>
      <c r="B13" s="42">
        <v>0.174777340055075</v>
      </c>
      <c r="C13" s="42">
        <v>0.27872110566202801</v>
      </c>
      <c r="D13" s="42">
        <v>0.30285426565752899</v>
      </c>
      <c r="E13" s="42">
        <v>6.2008185687117703E-2</v>
      </c>
      <c r="F13" s="42">
        <v>0.15770476872391298</v>
      </c>
      <c r="G13" s="42">
        <v>5.0886765756821502E-2</v>
      </c>
      <c r="H13" s="42">
        <v>0.10148542156766099</v>
      </c>
      <c r="I13" s="42">
        <v>0.25710425382357399</v>
      </c>
      <c r="J13" s="42">
        <v>6.1523455980134194E-2</v>
      </c>
      <c r="K13" s="42">
        <v>0.16083171678049499</v>
      </c>
      <c r="L13" s="42">
        <v>0.19346559632681601</v>
      </c>
      <c r="M13" s="42">
        <v>0.32478315322049495</v>
      </c>
      <c r="N13" s="42">
        <v>0.25476994273400999</v>
      </c>
      <c r="O13" s="42">
        <v>0.19274015975776401</v>
      </c>
      <c r="P13" s="42">
        <v>0.15295049730533899</v>
      </c>
      <c r="Q13" s="42">
        <v>0.13874840084033602</v>
      </c>
      <c r="R13" s="42">
        <v>0.15958513252578899</v>
      </c>
      <c r="S13" s="42">
        <v>0.212599637635319</v>
      </c>
      <c r="T13" s="42">
        <v>0.22970199885144499</v>
      </c>
      <c r="U13" s="42">
        <v>0.114510710971748</v>
      </c>
      <c r="V13" s="42">
        <v>0.164111139507013</v>
      </c>
      <c r="W13" s="42">
        <v>0.125348063482386</v>
      </c>
      <c r="X13" s="42">
        <v>0.11970631671892401</v>
      </c>
      <c r="Y13" s="42">
        <v>0.21300334347259001</v>
      </c>
      <c r="Z13" s="42">
        <v>0.18338275626701597</v>
      </c>
      <c r="AA13" s="42">
        <v>0.26971503792082102</v>
      </c>
      <c r="AB13" s="42">
        <v>0.14234663735153799</v>
      </c>
      <c r="AC13" s="42">
        <v>0.33006094543966696</v>
      </c>
      <c r="AD13" s="42">
        <v>9.9827381065003898E-2</v>
      </c>
      <c r="AE13" s="42">
        <v>0.13413691164297201</v>
      </c>
      <c r="AF13" s="42">
        <v>0.186571090412504</v>
      </c>
      <c r="AG13" s="42">
        <v>0.13872316436214299</v>
      </c>
      <c r="AH13" s="42">
        <v>1.06024510692025E-2</v>
      </c>
      <c r="AI13" s="42">
        <v>0.21603924892429799</v>
      </c>
      <c r="AJ13" s="42">
        <v>0.110042129994165</v>
      </c>
      <c r="AK13" s="42">
        <v>0.17569465843331097</v>
      </c>
      <c r="AL13" s="42">
        <v>0.17336445702314598</v>
      </c>
    </row>
    <row r="14" spans="1:38">
      <c r="A14" s="41"/>
      <c r="B14" s="43">
        <v>176</v>
      </c>
      <c r="C14" s="43">
        <v>17</v>
      </c>
      <c r="D14" s="43">
        <v>82</v>
      </c>
      <c r="E14" s="43">
        <v>19</v>
      </c>
      <c r="F14" s="43">
        <v>17</v>
      </c>
      <c r="G14" s="43">
        <v>1</v>
      </c>
      <c r="H14" s="43">
        <v>50</v>
      </c>
      <c r="I14" s="43">
        <v>120</v>
      </c>
      <c r="J14" s="43">
        <v>22</v>
      </c>
      <c r="K14" s="43">
        <v>17</v>
      </c>
      <c r="L14" s="43">
        <v>23</v>
      </c>
      <c r="M14" s="43">
        <v>28</v>
      </c>
      <c r="N14" s="43">
        <v>86</v>
      </c>
      <c r="O14" s="43">
        <v>107</v>
      </c>
      <c r="P14" s="43">
        <v>70</v>
      </c>
      <c r="Q14" s="43">
        <v>35</v>
      </c>
      <c r="R14" s="43">
        <v>59</v>
      </c>
      <c r="S14" s="43">
        <v>83</v>
      </c>
      <c r="T14" s="43">
        <v>10</v>
      </c>
      <c r="U14" s="43">
        <v>13</v>
      </c>
      <c r="V14" s="43">
        <v>14</v>
      </c>
      <c r="W14" s="43">
        <v>9</v>
      </c>
      <c r="X14" s="43">
        <v>11</v>
      </c>
      <c r="Y14" s="43">
        <v>19</v>
      </c>
      <c r="Z14" s="43">
        <v>24</v>
      </c>
      <c r="AA14" s="43">
        <v>36</v>
      </c>
      <c r="AB14" s="43">
        <v>13</v>
      </c>
      <c r="AC14" s="43">
        <v>15</v>
      </c>
      <c r="AD14" s="43">
        <v>9</v>
      </c>
      <c r="AE14" s="43">
        <v>4</v>
      </c>
      <c r="AF14" s="43">
        <v>88</v>
      </c>
      <c r="AG14" s="43">
        <v>19</v>
      </c>
      <c r="AH14" s="43">
        <v>0</v>
      </c>
      <c r="AI14" s="43">
        <v>56</v>
      </c>
      <c r="AJ14" s="43">
        <v>13</v>
      </c>
      <c r="AK14" s="43">
        <v>108</v>
      </c>
      <c r="AL14" s="43">
        <v>69</v>
      </c>
    </row>
    <row r="15" spans="1:38">
      <c r="A15" s="41" t="s">
        <v>81</v>
      </c>
      <c r="B15" s="42">
        <v>1.31886520852384E-2</v>
      </c>
      <c r="C15" s="42">
        <v>3.2274045908486204E-2</v>
      </c>
      <c r="D15" s="42">
        <v>2.9138533549983001E-2</v>
      </c>
      <c r="E15" s="42">
        <v>5.5647361160682599E-3</v>
      </c>
      <c r="F15" s="42">
        <v>5.9832309352193698E-3</v>
      </c>
      <c r="G15" s="42">
        <v>4.9905342172659101E-2</v>
      </c>
      <c r="H15" s="42">
        <v>9.8060656476724791E-3</v>
      </c>
      <c r="I15" s="42">
        <v>1.8258115553157702E-2</v>
      </c>
      <c r="J15" s="42">
        <v>9.690319497108189E-3</v>
      </c>
      <c r="K15" s="42">
        <v>1.0493512527128599E-2</v>
      </c>
      <c r="L15" s="42">
        <v>5.7809768560611492E-3</v>
      </c>
      <c r="M15" s="42">
        <v>1.49928788107976E-2</v>
      </c>
      <c r="N15" s="42">
        <v>1.9834347815855701E-2</v>
      </c>
      <c r="O15" s="42">
        <v>1.1905972583992199E-2</v>
      </c>
      <c r="P15" s="42">
        <v>1.47472516946203E-2</v>
      </c>
      <c r="Q15" s="42">
        <v>6.6653019374248203E-3</v>
      </c>
      <c r="R15" s="42">
        <v>4.9284198717221596E-3</v>
      </c>
      <c r="S15" s="42">
        <v>2.52761276175969E-2</v>
      </c>
      <c r="T15" s="42">
        <v>1.56423688874389E-2</v>
      </c>
      <c r="U15" s="42">
        <v>1.49366416956079E-2</v>
      </c>
      <c r="V15" s="42">
        <v>1.89481488262838E-2</v>
      </c>
      <c r="W15" s="42">
        <v>0</v>
      </c>
      <c r="X15" s="42">
        <v>0</v>
      </c>
      <c r="Y15" s="42">
        <v>2.3975619306991901E-2</v>
      </c>
      <c r="Z15" s="42">
        <v>7.7075042991720903E-3</v>
      </c>
      <c r="AA15" s="42">
        <v>1.9611142551338299E-2</v>
      </c>
      <c r="AB15" s="42">
        <v>2.3230282726495501E-2</v>
      </c>
      <c r="AC15" s="42">
        <v>1.40324183323935E-2</v>
      </c>
      <c r="AD15" s="42">
        <v>9.4710126170333801E-3</v>
      </c>
      <c r="AE15" s="42">
        <v>0</v>
      </c>
      <c r="AF15" s="42">
        <v>6.5062825938070204E-3</v>
      </c>
      <c r="AG15" s="42">
        <v>1.81424640727934E-2</v>
      </c>
      <c r="AH15" s="42">
        <v>0</v>
      </c>
      <c r="AI15" s="42">
        <v>2.9819094296840199E-2</v>
      </c>
      <c r="AJ15" s="42">
        <v>0</v>
      </c>
      <c r="AK15" s="42">
        <v>9.1513321664998502E-3</v>
      </c>
      <c r="AL15" s="42">
        <v>1.9407061029168001E-2</v>
      </c>
    </row>
    <row r="16" spans="1:38">
      <c r="A16" s="41"/>
      <c r="B16" s="43">
        <v>13</v>
      </c>
      <c r="C16" s="43">
        <v>2</v>
      </c>
      <c r="D16" s="43">
        <v>8</v>
      </c>
      <c r="E16" s="43">
        <v>2</v>
      </c>
      <c r="F16" s="43">
        <v>1</v>
      </c>
      <c r="G16" s="43">
        <v>1</v>
      </c>
      <c r="H16" s="43">
        <v>5</v>
      </c>
      <c r="I16" s="43">
        <v>8</v>
      </c>
      <c r="J16" s="43">
        <v>4</v>
      </c>
      <c r="K16" s="43">
        <v>1</v>
      </c>
      <c r="L16" s="43">
        <v>1</v>
      </c>
      <c r="M16" s="43">
        <v>1</v>
      </c>
      <c r="N16" s="43">
        <v>7</v>
      </c>
      <c r="O16" s="43">
        <v>7</v>
      </c>
      <c r="P16" s="43">
        <v>7</v>
      </c>
      <c r="Q16" s="43">
        <v>2</v>
      </c>
      <c r="R16" s="43">
        <v>2</v>
      </c>
      <c r="S16" s="43">
        <v>10</v>
      </c>
      <c r="T16" s="43">
        <v>1</v>
      </c>
      <c r="U16" s="43">
        <v>2</v>
      </c>
      <c r="V16" s="43">
        <v>2</v>
      </c>
      <c r="W16" s="43">
        <v>0</v>
      </c>
      <c r="X16" s="43">
        <v>0</v>
      </c>
      <c r="Y16" s="43">
        <v>2</v>
      </c>
      <c r="Z16" s="43">
        <v>1</v>
      </c>
      <c r="AA16" s="43">
        <v>3</v>
      </c>
      <c r="AB16" s="43">
        <v>2</v>
      </c>
      <c r="AC16" s="43">
        <v>1</v>
      </c>
      <c r="AD16" s="43">
        <v>1</v>
      </c>
      <c r="AE16" s="43">
        <v>0</v>
      </c>
      <c r="AF16" s="43">
        <v>3</v>
      </c>
      <c r="AG16" s="43">
        <v>3</v>
      </c>
      <c r="AH16" s="43">
        <v>0</v>
      </c>
      <c r="AI16" s="43">
        <v>8</v>
      </c>
      <c r="AJ16" s="43">
        <v>0</v>
      </c>
      <c r="AK16" s="43">
        <v>6</v>
      </c>
      <c r="AL16" s="43">
        <v>8</v>
      </c>
    </row>
    <row r="17" spans="1:38">
      <c r="A17" s="41" t="s">
        <v>82</v>
      </c>
      <c r="B17" s="42">
        <v>3.3685334852237299E-2</v>
      </c>
      <c r="C17" s="42">
        <v>2.19322908469935E-2</v>
      </c>
      <c r="D17" s="42">
        <v>5.9330895311382498E-2</v>
      </c>
      <c r="E17" s="42">
        <v>2.1017382061696999E-2</v>
      </c>
      <c r="F17" s="42">
        <v>6.5656885994981706E-2</v>
      </c>
      <c r="G17" s="42">
        <v>0</v>
      </c>
      <c r="H17" s="42">
        <v>1.6741525809110001E-2</v>
      </c>
      <c r="I17" s="42">
        <v>5.2280300443718494E-2</v>
      </c>
      <c r="J17" s="42">
        <v>6.3082144979818202E-3</v>
      </c>
      <c r="K17" s="42">
        <v>2.0640381082626801E-2</v>
      </c>
      <c r="L17" s="42">
        <v>5.8774957009370701E-2</v>
      </c>
      <c r="M17" s="42">
        <v>7.7691332769537699E-2</v>
      </c>
      <c r="N17" s="42">
        <v>4.6934687290414799E-2</v>
      </c>
      <c r="O17" s="42">
        <v>2.3391351611967402E-2</v>
      </c>
      <c r="P17" s="42">
        <v>4.6193680266411394E-2</v>
      </c>
      <c r="Q17" s="42">
        <v>1.9864902426933298E-2</v>
      </c>
      <c r="R17" s="42">
        <v>2.13452664561085E-2</v>
      </c>
      <c r="S17" s="42">
        <v>5.4386835948074301E-2</v>
      </c>
      <c r="T17" s="42">
        <v>0</v>
      </c>
      <c r="U17" s="42">
        <v>1.7837217458841498E-2</v>
      </c>
      <c r="V17" s="42">
        <v>4.1550685042530899E-2</v>
      </c>
      <c r="W17" s="42">
        <v>5.4035631414566597E-2</v>
      </c>
      <c r="X17" s="42">
        <v>1.94344491756143E-2</v>
      </c>
      <c r="Y17" s="42">
        <v>7.7203425487007704E-3</v>
      </c>
      <c r="Z17" s="42">
        <v>3.2651018773518899E-2</v>
      </c>
      <c r="AA17" s="42">
        <v>4.7076933091705797E-2</v>
      </c>
      <c r="AB17" s="42">
        <v>3.73550046668144E-2</v>
      </c>
      <c r="AC17" s="42">
        <v>1.20194484566665E-2</v>
      </c>
      <c r="AD17" s="42">
        <v>7.7369946223978303E-2</v>
      </c>
      <c r="AE17" s="42">
        <v>3.1234537588211101E-2</v>
      </c>
      <c r="AF17" s="42">
        <v>2.1472590882940002E-2</v>
      </c>
      <c r="AG17" s="42">
        <v>2.5646884928601801E-2</v>
      </c>
      <c r="AH17" s="42">
        <v>5.8082417116672599E-2</v>
      </c>
      <c r="AI17" s="42">
        <v>5.6697859471180195E-2</v>
      </c>
      <c r="AJ17" s="42">
        <v>3.7046910588424499E-2</v>
      </c>
      <c r="AK17" s="42">
        <v>2.2421460123395801E-2</v>
      </c>
      <c r="AL17" s="42">
        <v>5.1034314067888505E-2</v>
      </c>
    </row>
    <row r="18" spans="1:38">
      <c r="A18" s="41"/>
      <c r="B18" s="43">
        <v>34</v>
      </c>
      <c r="C18" s="43">
        <v>1</v>
      </c>
      <c r="D18" s="43">
        <v>16</v>
      </c>
      <c r="E18" s="43">
        <v>6</v>
      </c>
      <c r="F18" s="43">
        <v>7</v>
      </c>
      <c r="G18" s="43">
        <v>0</v>
      </c>
      <c r="H18" s="43">
        <v>8</v>
      </c>
      <c r="I18" s="43">
        <v>24</v>
      </c>
      <c r="J18" s="43">
        <v>2</v>
      </c>
      <c r="K18" s="43">
        <v>2</v>
      </c>
      <c r="L18" s="43">
        <v>7</v>
      </c>
      <c r="M18" s="43">
        <v>7</v>
      </c>
      <c r="N18" s="43">
        <v>16</v>
      </c>
      <c r="O18" s="43">
        <v>13</v>
      </c>
      <c r="P18" s="43">
        <v>21</v>
      </c>
      <c r="Q18" s="43">
        <v>5</v>
      </c>
      <c r="R18" s="43">
        <v>8</v>
      </c>
      <c r="S18" s="43">
        <v>21</v>
      </c>
      <c r="T18" s="43">
        <v>0</v>
      </c>
      <c r="U18" s="43">
        <v>2</v>
      </c>
      <c r="V18" s="43">
        <v>4</v>
      </c>
      <c r="W18" s="43">
        <v>4</v>
      </c>
      <c r="X18" s="43">
        <v>2</v>
      </c>
      <c r="Y18" s="43">
        <v>1</v>
      </c>
      <c r="Z18" s="43">
        <v>4</v>
      </c>
      <c r="AA18" s="43">
        <v>6</v>
      </c>
      <c r="AB18" s="43">
        <v>3</v>
      </c>
      <c r="AC18" s="43">
        <v>1</v>
      </c>
      <c r="AD18" s="43">
        <v>7</v>
      </c>
      <c r="AE18" s="43">
        <v>1</v>
      </c>
      <c r="AF18" s="43">
        <v>10</v>
      </c>
      <c r="AG18" s="43">
        <v>4</v>
      </c>
      <c r="AH18" s="43">
        <v>1</v>
      </c>
      <c r="AI18" s="43">
        <v>15</v>
      </c>
      <c r="AJ18" s="43">
        <v>4</v>
      </c>
      <c r="AK18" s="43">
        <v>14</v>
      </c>
      <c r="AL18" s="43">
        <v>20</v>
      </c>
    </row>
    <row r="19" spans="1:38">
      <c r="A19" s="41" t="s">
        <v>42</v>
      </c>
      <c r="B19" s="42">
        <v>2.8805275087746298E-2</v>
      </c>
      <c r="C19" s="42">
        <v>6.7904404274035809E-2</v>
      </c>
      <c r="D19" s="42">
        <v>1.4186673217956899E-2</v>
      </c>
      <c r="E19" s="42">
        <v>3.1663168226747904E-2</v>
      </c>
      <c r="F19" s="42">
        <v>6.7640098961942599E-3</v>
      </c>
      <c r="G19" s="42">
        <v>1.2317665626561801E-2</v>
      </c>
      <c r="H19" s="42">
        <v>4.1546714673845901E-2</v>
      </c>
      <c r="I19" s="42">
        <v>1.40073721192216E-2</v>
      </c>
      <c r="J19" s="42">
        <v>4.2488538413835E-2</v>
      </c>
      <c r="K19" s="42">
        <v>5.9430872579754102E-2</v>
      </c>
      <c r="L19" s="42">
        <v>1.5942325772470199E-2</v>
      </c>
      <c r="M19" s="42">
        <v>7.276299767353011E-3</v>
      </c>
      <c r="N19" s="42">
        <v>1.4734197749517799E-2</v>
      </c>
      <c r="O19" s="42">
        <v>2.9434768999492999E-2</v>
      </c>
      <c r="P19" s="42">
        <v>2.8040369307305101E-2</v>
      </c>
      <c r="Q19" s="42">
        <v>6.6653019374248203E-3</v>
      </c>
      <c r="R19" s="42">
        <v>4.9424479429846596E-2</v>
      </c>
      <c r="S19" s="42">
        <v>2.3561048881139902E-2</v>
      </c>
      <c r="T19" s="42">
        <v>2.0453718871032998E-2</v>
      </c>
      <c r="U19" s="42">
        <v>3.2513097251660003E-2</v>
      </c>
      <c r="V19" s="42">
        <v>4.7554387497537397E-2</v>
      </c>
      <c r="W19" s="42">
        <v>3.3514780561074702E-2</v>
      </c>
      <c r="X19" s="42">
        <v>4.8622597125330597E-2</v>
      </c>
      <c r="Y19" s="42">
        <v>1.54570408898719E-2</v>
      </c>
      <c r="Z19" s="42">
        <v>9.2355558523298589E-3</v>
      </c>
      <c r="AA19" s="42">
        <v>4.5199979536411299E-2</v>
      </c>
      <c r="AB19" s="42">
        <v>1.8538241184284699E-2</v>
      </c>
      <c r="AC19" s="42">
        <v>1.80049035038666E-2</v>
      </c>
      <c r="AD19" s="42">
        <v>2.8820169465828702E-2</v>
      </c>
      <c r="AE19" s="42">
        <v>0</v>
      </c>
      <c r="AF19" s="42">
        <v>3.3809040158989001E-2</v>
      </c>
      <c r="AG19" s="42">
        <v>2.66446706729048E-2</v>
      </c>
      <c r="AH19" s="42">
        <v>7.1428924385299991E-2</v>
      </c>
      <c r="AI19" s="42">
        <v>2.1682648594458499E-2</v>
      </c>
      <c r="AJ19" s="42">
        <v>1.8571284434947599E-2</v>
      </c>
      <c r="AK19" s="42">
        <v>3.2180489376930202E-2</v>
      </c>
      <c r="AL19" s="42">
        <v>2.3606662358018001E-2</v>
      </c>
    </row>
    <row r="20" spans="1:38">
      <c r="A20" s="41"/>
      <c r="B20" s="43">
        <v>29</v>
      </c>
      <c r="C20" s="43">
        <v>4</v>
      </c>
      <c r="D20" s="43">
        <v>4</v>
      </c>
      <c r="E20" s="43">
        <v>10</v>
      </c>
      <c r="F20" s="43">
        <v>1</v>
      </c>
      <c r="G20" s="43">
        <v>0</v>
      </c>
      <c r="H20" s="43">
        <v>20</v>
      </c>
      <c r="I20" s="43">
        <v>7</v>
      </c>
      <c r="J20" s="43">
        <v>15</v>
      </c>
      <c r="K20" s="43">
        <v>6</v>
      </c>
      <c r="L20" s="43">
        <v>2</v>
      </c>
      <c r="M20" s="43">
        <v>1</v>
      </c>
      <c r="N20" s="43">
        <v>5</v>
      </c>
      <c r="O20" s="43">
        <v>16</v>
      </c>
      <c r="P20" s="43">
        <v>13</v>
      </c>
      <c r="Q20" s="43">
        <v>2</v>
      </c>
      <c r="R20" s="43">
        <v>18</v>
      </c>
      <c r="S20" s="43">
        <v>9</v>
      </c>
      <c r="T20" s="43">
        <v>1</v>
      </c>
      <c r="U20" s="43">
        <v>4</v>
      </c>
      <c r="V20" s="43">
        <v>4</v>
      </c>
      <c r="W20" s="43">
        <v>2</v>
      </c>
      <c r="X20" s="43">
        <v>4</v>
      </c>
      <c r="Y20" s="43">
        <v>1</v>
      </c>
      <c r="Z20" s="43">
        <v>1</v>
      </c>
      <c r="AA20" s="43">
        <v>6</v>
      </c>
      <c r="AB20" s="43">
        <v>2</v>
      </c>
      <c r="AC20" s="43">
        <v>1</v>
      </c>
      <c r="AD20" s="43">
        <v>2</v>
      </c>
      <c r="AE20" s="43">
        <v>0</v>
      </c>
      <c r="AF20" s="43">
        <v>16</v>
      </c>
      <c r="AG20" s="43">
        <v>4</v>
      </c>
      <c r="AH20" s="43">
        <v>2</v>
      </c>
      <c r="AI20" s="43">
        <v>6</v>
      </c>
      <c r="AJ20" s="43">
        <v>2</v>
      </c>
      <c r="AK20" s="43">
        <v>20</v>
      </c>
      <c r="AL20" s="43">
        <v>9</v>
      </c>
    </row>
    <row r="21" spans="1:38">
      <c r="A21" s="41" t="s">
        <v>60</v>
      </c>
      <c r="B21" s="42">
        <v>4.9088902970088596E-2</v>
      </c>
      <c r="C21" s="42">
        <v>0.101259207538356</v>
      </c>
      <c r="D21" s="42">
        <v>2.5431710624536898E-2</v>
      </c>
      <c r="E21" s="42">
        <v>5.2219645041141904E-2</v>
      </c>
      <c r="F21" s="42">
        <v>8.7541910345561094E-2</v>
      </c>
      <c r="G21" s="42">
        <v>5.6548190733591207E-2</v>
      </c>
      <c r="H21" s="42">
        <v>5.3220890764907901E-2</v>
      </c>
      <c r="I21" s="42">
        <v>4.2578079299720004E-2</v>
      </c>
      <c r="J21" s="42">
        <v>4.2502913674072905E-2</v>
      </c>
      <c r="K21" s="42">
        <v>9.4427735671565496E-2</v>
      </c>
      <c r="L21" s="42">
        <v>0.10885428730836001</v>
      </c>
      <c r="M21" s="42">
        <v>6.8441729587951791E-2</v>
      </c>
      <c r="N21" s="42">
        <v>1.6582291285416498E-2</v>
      </c>
      <c r="O21" s="42">
        <v>2.3762825978587799E-2</v>
      </c>
      <c r="P21" s="42">
        <v>7.9862930049945699E-2</v>
      </c>
      <c r="Q21" s="42">
        <v>7.9591707171958403E-2</v>
      </c>
      <c r="R21" s="42">
        <v>5.73044058382364E-2</v>
      </c>
      <c r="S21" s="42">
        <v>2.1486507900100201E-2</v>
      </c>
      <c r="T21" s="42">
        <v>0</v>
      </c>
      <c r="U21" s="42">
        <v>3.31229719622766E-2</v>
      </c>
      <c r="V21" s="42">
        <v>7.2275584560335199E-2</v>
      </c>
      <c r="W21" s="42">
        <v>5.47358597855769E-2</v>
      </c>
      <c r="X21" s="42">
        <v>1.04149605872718E-2</v>
      </c>
      <c r="Y21" s="42">
        <v>6.5732164886050902E-3</v>
      </c>
      <c r="Z21" s="42">
        <v>5.49160095646615E-2</v>
      </c>
      <c r="AA21" s="42">
        <v>6.7982742099451501E-2</v>
      </c>
      <c r="AB21" s="42">
        <v>7.7059615327446096E-2</v>
      </c>
      <c r="AC21" s="42">
        <v>3.8936867953367399E-2</v>
      </c>
      <c r="AD21" s="42">
        <v>0.10483430017244301</v>
      </c>
      <c r="AE21" s="42">
        <v>0</v>
      </c>
      <c r="AF21" s="42">
        <v>5.0091253580230394E-2</v>
      </c>
      <c r="AG21" s="42">
        <v>6.2667783543805602E-2</v>
      </c>
      <c r="AH21" s="42">
        <v>0.12888947443718901</v>
      </c>
      <c r="AI21" s="42">
        <v>2.0902548577311698E-2</v>
      </c>
      <c r="AJ21" s="42">
        <v>7.5960607472886299E-2</v>
      </c>
      <c r="AK21" s="42">
        <v>5.2950056123503397E-2</v>
      </c>
      <c r="AL21" s="42">
        <v>4.31418316984667E-2</v>
      </c>
    </row>
    <row r="22" spans="1:38">
      <c r="A22" s="41"/>
      <c r="B22" s="43">
        <v>50</v>
      </c>
      <c r="C22" s="43">
        <v>6</v>
      </c>
      <c r="D22" s="43">
        <v>7</v>
      </c>
      <c r="E22" s="43">
        <v>16</v>
      </c>
      <c r="F22" s="43">
        <v>9</v>
      </c>
      <c r="G22" s="43">
        <v>1</v>
      </c>
      <c r="H22" s="43">
        <v>26</v>
      </c>
      <c r="I22" s="43">
        <v>20</v>
      </c>
      <c r="J22" s="43">
        <v>15</v>
      </c>
      <c r="K22" s="43">
        <v>10</v>
      </c>
      <c r="L22" s="43">
        <v>13</v>
      </c>
      <c r="M22" s="43">
        <v>6</v>
      </c>
      <c r="N22" s="43">
        <v>6</v>
      </c>
      <c r="O22" s="43">
        <v>13</v>
      </c>
      <c r="P22" s="43">
        <v>36</v>
      </c>
      <c r="Q22" s="43">
        <v>20</v>
      </c>
      <c r="R22" s="43">
        <v>21</v>
      </c>
      <c r="S22" s="43">
        <v>8</v>
      </c>
      <c r="T22" s="43">
        <v>0</v>
      </c>
      <c r="U22" s="43">
        <v>4</v>
      </c>
      <c r="V22" s="43">
        <v>6</v>
      </c>
      <c r="W22" s="43">
        <v>4</v>
      </c>
      <c r="X22" s="43">
        <v>1</v>
      </c>
      <c r="Y22" s="43">
        <v>1</v>
      </c>
      <c r="Z22" s="43">
        <v>7</v>
      </c>
      <c r="AA22" s="43">
        <v>9</v>
      </c>
      <c r="AB22" s="43">
        <v>7</v>
      </c>
      <c r="AC22" s="43">
        <v>2</v>
      </c>
      <c r="AD22" s="43">
        <v>9</v>
      </c>
      <c r="AE22" s="43">
        <v>0</v>
      </c>
      <c r="AF22" s="43">
        <v>24</v>
      </c>
      <c r="AG22" s="43">
        <v>9</v>
      </c>
      <c r="AH22" s="43">
        <v>3</v>
      </c>
      <c r="AI22" s="43">
        <v>5</v>
      </c>
      <c r="AJ22" s="43">
        <v>9</v>
      </c>
      <c r="AK22" s="43">
        <v>32</v>
      </c>
      <c r="AL22" s="43">
        <v>17</v>
      </c>
    </row>
    <row r="23" spans="1:38">
      <c r="A23" s="35" t="s">
        <v>99</v>
      </c>
      <c r="B23" s="45">
        <f>(B10+B8)/B6</f>
        <v>0.63366336633663367</v>
      </c>
      <c r="C23" s="45">
        <f t="shared" ref="C23:AL23" si="0">(C10+C8)/C6</f>
        <v>0.36065573770491804</v>
      </c>
      <c r="D23" s="45">
        <f t="shared" si="0"/>
        <v>0.55925925925925923</v>
      </c>
      <c r="E23" s="45">
        <f t="shared" si="0"/>
        <v>0.70860927152317876</v>
      </c>
      <c r="F23" s="45">
        <f t="shared" si="0"/>
        <v>0.67289719626168221</v>
      </c>
      <c r="G23" s="45">
        <f t="shared" si="0"/>
        <v>0.83333333333333337</v>
      </c>
      <c r="H23" s="45">
        <f t="shared" si="0"/>
        <v>0.66056910569105687</v>
      </c>
      <c r="I23" s="45">
        <f t="shared" si="0"/>
        <v>0.60430107526881716</v>
      </c>
      <c r="J23" s="45">
        <f t="shared" si="0"/>
        <v>0.71823204419889508</v>
      </c>
      <c r="K23" s="45">
        <f t="shared" si="0"/>
        <v>0.56190476190476191</v>
      </c>
      <c r="L23" s="45">
        <f t="shared" si="0"/>
        <v>0.5641025641025641</v>
      </c>
      <c r="M23" s="45">
        <f t="shared" si="0"/>
        <v>0.45454545454545453</v>
      </c>
      <c r="N23" s="45">
        <f t="shared" si="0"/>
        <v>0.63421828908554567</v>
      </c>
      <c r="O23" s="45">
        <f t="shared" si="0"/>
        <v>0.64981949458483756</v>
      </c>
      <c r="P23" s="45">
        <f t="shared" si="0"/>
        <v>0.61842105263157898</v>
      </c>
      <c r="Q23" s="45">
        <f t="shared" si="0"/>
        <v>0.6428571428571429</v>
      </c>
      <c r="R23" s="45">
        <f t="shared" si="0"/>
        <v>0.65853658536585369</v>
      </c>
      <c r="S23" s="45">
        <f t="shared" si="0"/>
        <v>0.61082474226804129</v>
      </c>
      <c r="T23" s="45">
        <f t="shared" si="0"/>
        <v>0.67441860465116277</v>
      </c>
      <c r="U23" s="45">
        <f t="shared" si="0"/>
        <v>0.75</v>
      </c>
      <c r="V23" s="45">
        <f t="shared" si="0"/>
        <v>0.62790697674418605</v>
      </c>
      <c r="W23" s="45">
        <f t="shared" si="0"/>
        <v>0.67567567567567566</v>
      </c>
      <c r="X23" s="45">
        <f t="shared" si="0"/>
        <v>0.74444444444444446</v>
      </c>
      <c r="Y23" s="45">
        <f t="shared" si="0"/>
        <v>0.61111111111111116</v>
      </c>
      <c r="Z23" s="45">
        <f t="shared" si="0"/>
        <v>0.59090909090909094</v>
      </c>
      <c r="AA23" s="45">
        <f t="shared" si="0"/>
        <v>0.51127819548872178</v>
      </c>
      <c r="AB23" s="45">
        <f t="shared" si="0"/>
        <v>0.68888888888888888</v>
      </c>
      <c r="AC23" s="45">
        <f t="shared" si="0"/>
        <v>0.54347826086956519</v>
      </c>
      <c r="AD23" s="45">
        <f t="shared" si="0"/>
        <v>0.57647058823529407</v>
      </c>
      <c r="AE23" s="45">
        <f t="shared" si="0"/>
        <v>0.70370370370370372</v>
      </c>
      <c r="AF23" s="45">
        <f t="shared" si="0"/>
        <v>0.63002114164904865</v>
      </c>
      <c r="AG23" s="45">
        <f t="shared" si="0"/>
        <v>0.63309352517985606</v>
      </c>
      <c r="AH23" s="45">
        <f t="shared" si="0"/>
        <v>0.69565217391304346</v>
      </c>
      <c r="AI23" s="45">
        <f t="shared" si="0"/>
        <v>0.61389961389961389</v>
      </c>
      <c r="AJ23" s="45">
        <f t="shared" si="0"/>
        <v>0.68965517241379315</v>
      </c>
      <c r="AK23" s="45">
        <f t="shared" si="0"/>
        <v>0.63071895424836599</v>
      </c>
      <c r="AL23" s="45">
        <f t="shared" si="0"/>
        <v>0.64231738035264485</v>
      </c>
    </row>
    <row r="24" spans="1:38">
      <c r="A24" s="35" t="s">
        <v>100</v>
      </c>
      <c r="B24" s="45">
        <f>(B14+B16+B18)/B6</f>
        <v>0.22079207920792079</v>
      </c>
      <c r="C24" s="45">
        <f t="shared" ref="C24:AL24" si="1">(C14+C16+C18)/C6</f>
        <v>0.32786885245901637</v>
      </c>
      <c r="D24" s="45">
        <f t="shared" si="1"/>
        <v>0.3925925925925926</v>
      </c>
      <c r="E24" s="45">
        <f t="shared" si="1"/>
        <v>8.9403973509933773E-2</v>
      </c>
      <c r="F24" s="45">
        <f t="shared" si="1"/>
        <v>0.23364485981308411</v>
      </c>
      <c r="G24" s="45">
        <f t="shared" si="1"/>
        <v>8.3333333333333329E-2</v>
      </c>
      <c r="H24" s="45">
        <f t="shared" si="1"/>
        <v>0.12804878048780488</v>
      </c>
      <c r="I24" s="45">
        <f t="shared" si="1"/>
        <v>0.32688172043010755</v>
      </c>
      <c r="J24" s="45">
        <f t="shared" si="1"/>
        <v>7.7348066298342538E-2</v>
      </c>
      <c r="K24" s="45">
        <f t="shared" si="1"/>
        <v>0.19047619047619047</v>
      </c>
      <c r="L24" s="45">
        <f t="shared" si="1"/>
        <v>0.26495726495726496</v>
      </c>
      <c r="M24" s="45">
        <f t="shared" si="1"/>
        <v>0.40909090909090912</v>
      </c>
      <c r="N24" s="45">
        <f t="shared" si="1"/>
        <v>0.32153392330383479</v>
      </c>
      <c r="O24" s="45">
        <f t="shared" si="1"/>
        <v>0.2292418772563177</v>
      </c>
      <c r="P24" s="45">
        <f t="shared" si="1"/>
        <v>0.21491228070175439</v>
      </c>
      <c r="Q24" s="45">
        <f t="shared" si="1"/>
        <v>0.16666666666666666</v>
      </c>
      <c r="R24" s="45">
        <f t="shared" si="1"/>
        <v>0.18699186991869918</v>
      </c>
      <c r="S24" s="45">
        <f t="shared" si="1"/>
        <v>0.29381443298969073</v>
      </c>
      <c r="T24" s="45">
        <f t="shared" si="1"/>
        <v>0.2558139534883721</v>
      </c>
      <c r="U24" s="45">
        <f t="shared" si="1"/>
        <v>0.15178571428571427</v>
      </c>
      <c r="V24" s="45">
        <f t="shared" si="1"/>
        <v>0.23255813953488372</v>
      </c>
      <c r="W24" s="45">
        <f t="shared" si="1"/>
        <v>0.17567567567567569</v>
      </c>
      <c r="X24" s="45">
        <f t="shared" si="1"/>
        <v>0.14444444444444443</v>
      </c>
      <c r="Y24" s="45">
        <f t="shared" si="1"/>
        <v>0.24444444444444444</v>
      </c>
      <c r="Z24" s="45">
        <f t="shared" si="1"/>
        <v>0.2196969696969697</v>
      </c>
      <c r="AA24" s="45">
        <f t="shared" si="1"/>
        <v>0.33834586466165412</v>
      </c>
      <c r="AB24" s="45">
        <f t="shared" si="1"/>
        <v>0.2</v>
      </c>
      <c r="AC24" s="45">
        <f t="shared" si="1"/>
        <v>0.36956521739130432</v>
      </c>
      <c r="AD24" s="45">
        <f t="shared" si="1"/>
        <v>0.2</v>
      </c>
      <c r="AE24" s="45">
        <f t="shared" si="1"/>
        <v>0.18518518518518517</v>
      </c>
      <c r="AF24" s="45">
        <f t="shared" si="1"/>
        <v>0.21353065539112051</v>
      </c>
      <c r="AG24" s="45">
        <f t="shared" si="1"/>
        <v>0.18705035971223022</v>
      </c>
      <c r="AH24" s="45">
        <f t="shared" si="1"/>
        <v>4.3478260869565216E-2</v>
      </c>
      <c r="AI24" s="45">
        <f t="shared" si="1"/>
        <v>0.30501930501930502</v>
      </c>
      <c r="AJ24" s="45">
        <f t="shared" si="1"/>
        <v>0.14655172413793102</v>
      </c>
      <c r="AK24" s="45">
        <f t="shared" si="1"/>
        <v>0.20915032679738563</v>
      </c>
      <c r="AL24" s="45">
        <f t="shared" si="1"/>
        <v>0.24433249370277077</v>
      </c>
    </row>
    <row r="26" spans="1:38">
      <c r="A26" s="44" t="s">
        <v>108</v>
      </c>
    </row>
  </sheetData>
  <mergeCells count="17">
    <mergeCell ref="A17:A18"/>
    <mergeCell ref="A19:A20"/>
    <mergeCell ref="A21:A22"/>
    <mergeCell ref="A7:A8"/>
    <mergeCell ref="A9:A10"/>
    <mergeCell ref="A11:A12"/>
    <mergeCell ref="A13:A14"/>
    <mergeCell ref="A15:A16"/>
    <mergeCell ref="A1:AL1"/>
    <mergeCell ref="A2:A3"/>
    <mergeCell ref="C2:G2"/>
    <mergeCell ref="H2:I2"/>
    <mergeCell ref="J2:N2"/>
    <mergeCell ref="O2:P2"/>
    <mergeCell ref="Q2:S2"/>
    <mergeCell ref="T2:AE2"/>
    <mergeCell ref="AF2:AL2"/>
  </mergeCells>
  <hyperlinks>
    <hyperlink ref="A26" location="'Index'!A1" display="Return to index" xr:uid="{F6CC087F-EA13-43D8-9CFF-C88E1E084194}"/>
  </hyperlink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18"/>
  <sheetViews>
    <sheetView showGridLines="0" workbookViewId="0">
      <pane xSplit="1" topLeftCell="AE1" activePane="topRight" state="frozen"/>
      <selection sqref="A1:XFD1048576"/>
      <selection pane="topRight" sqref="A1:XFD1048576"/>
    </sheetView>
  </sheetViews>
  <sheetFormatPr defaultColWidth="9.140625" defaultRowHeight="15"/>
  <cols>
    <col min="1" max="1" width="45.7109375" style="35" customWidth="1"/>
    <col min="2" max="38" width="14.7109375" style="35" customWidth="1"/>
    <col min="39" max="16384" width="9.140625" style="35"/>
  </cols>
  <sheetData>
    <row r="1" spans="1:38" ht="35.1" customHeight="1">
      <c r="A1" s="34" t="s">
        <v>83</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row>
    <row r="2" spans="1:38" ht="53.65" customHeight="1">
      <c r="A2" s="36" t="s">
        <v>1</v>
      </c>
      <c r="B2" s="37"/>
      <c r="C2" s="38"/>
      <c r="D2" s="38"/>
      <c r="E2" s="38"/>
      <c r="F2" s="38"/>
      <c r="G2" s="38"/>
      <c r="H2" s="38" t="s">
        <v>2</v>
      </c>
      <c r="I2" s="38"/>
      <c r="J2" s="38" t="s">
        <v>3</v>
      </c>
      <c r="K2" s="38"/>
      <c r="L2" s="38"/>
      <c r="M2" s="38"/>
      <c r="N2" s="38"/>
      <c r="O2" s="38" t="s">
        <v>4</v>
      </c>
      <c r="P2" s="38"/>
      <c r="Q2" s="38" t="s">
        <v>5</v>
      </c>
      <c r="R2" s="38"/>
      <c r="S2" s="38"/>
      <c r="T2" s="38" t="s">
        <v>6</v>
      </c>
      <c r="U2" s="38"/>
      <c r="V2" s="38"/>
      <c r="W2" s="38"/>
      <c r="X2" s="38"/>
      <c r="Y2" s="38"/>
      <c r="Z2" s="38"/>
      <c r="AA2" s="38"/>
      <c r="AB2" s="38"/>
      <c r="AC2" s="38"/>
      <c r="AD2" s="38"/>
      <c r="AE2" s="38"/>
      <c r="AF2" s="38" t="s">
        <v>7</v>
      </c>
      <c r="AG2" s="38"/>
      <c r="AH2" s="38"/>
      <c r="AI2" s="38"/>
      <c r="AJ2" s="38"/>
      <c r="AK2" s="38"/>
      <c r="AL2" s="38"/>
    </row>
    <row r="3" spans="1:38" ht="60">
      <c r="A3" s="36"/>
      <c r="B3" s="37" t="s">
        <v>8</v>
      </c>
      <c r="C3" s="37" t="s">
        <v>9</v>
      </c>
      <c r="D3" s="37" t="s">
        <v>10</v>
      </c>
      <c r="E3" s="37" t="s">
        <v>11</v>
      </c>
      <c r="F3" s="37" t="s">
        <v>12</v>
      </c>
      <c r="G3" s="37" t="s">
        <v>13</v>
      </c>
      <c r="H3" s="37" t="s">
        <v>14</v>
      </c>
      <c r="I3" s="37" t="s">
        <v>15</v>
      </c>
      <c r="J3" s="37" t="s">
        <v>16</v>
      </c>
      <c r="K3" s="37" t="s">
        <v>17</v>
      </c>
      <c r="L3" s="37" t="s">
        <v>18</v>
      </c>
      <c r="M3" s="37" t="s">
        <v>19</v>
      </c>
      <c r="N3" s="37" t="s">
        <v>20</v>
      </c>
      <c r="O3" s="37" t="s">
        <v>21</v>
      </c>
      <c r="P3" s="37" t="s">
        <v>22</v>
      </c>
      <c r="Q3" s="37" t="s">
        <v>23</v>
      </c>
      <c r="R3" s="37" t="s">
        <v>24</v>
      </c>
      <c r="S3" s="37" t="s">
        <v>25</v>
      </c>
      <c r="T3" s="37" t="s">
        <v>26</v>
      </c>
      <c r="U3" s="37" t="s">
        <v>27</v>
      </c>
      <c r="V3" s="37" t="s">
        <v>28</v>
      </c>
      <c r="W3" s="37" t="s">
        <v>29</v>
      </c>
      <c r="X3" s="37" t="s">
        <v>30</v>
      </c>
      <c r="Y3" s="37" t="s">
        <v>31</v>
      </c>
      <c r="Z3" s="37" t="s">
        <v>32</v>
      </c>
      <c r="AA3" s="37" t="s">
        <v>33</v>
      </c>
      <c r="AB3" s="37" t="s">
        <v>34</v>
      </c>
      <c r="AC3" s="37" t="s">
        <v>35</v>
      </c>
      <c r="AD3" s="37" t="s">
        <v>36</v>
      </c>
      <c r="AE3" s="37" t="s">
        <v>37</v>
      </c>
      <c r="AF3" s="37" t="s">
        <v>38</v>
      </c>
      <c r="AG3" s="37" t="s">
        <v>39</v>
      </c>
      <c r="AH3" s="37" t="s">
        <v>40</v>
      </c>
      <c r="AI3" s="37" t="s">
        <v>41</v>
      </c>
      <c r="AJ3" s="37" t="s">
        <v>42</v>
      </c>
      <c r="AK3" s="37" t="s">
        <v>43</v>
      </c>
      <c r="AL3" s="37" t="s">
        <v>44</v>
      </c>
    </row>
    <row r="4" spans="1:38">
      <c r="A4" s="39" t="s">
        <v>45</v>
      </c>
      <c r="B4" s="40">
        <v>2007</v>
      </c>
      <c r="C4" s="40">
        <v>202</v>
      </c>
      <c r="D4" s="40">
        <v>545</v>
      </c>
      <c r="E4" s="40">
        <v>470</v>
      </c>
      <c r="F4" s="40">
        <v>221</v>
      </c>
      <c r="G4" s="40">
        <v>56</v>
      </c>
      <c r="H4" s="40">
        <v>890</v>
      </c>
      <c r="I4" s="40">
        <v>960</v>
      </c>
      <c r="J4" s="40">
        <v>581</v>
      </c>
      <c r="K4" s="40">
        <v>204</v>
      </c>
      <c r="L4" s="40">
        <v>357</v>
      </c>
      <c r="M4" s="40">
        <v>217</v>
      </c>
      <c r="N4" s="40">
        <v>648</v>
      </c>
      <c r="O4" s="40">
        <v>980</v>
      </c>
      <c r="P4" s="40">
        <v>1027</v>
      </c>
      <c r="Q4" s="40">
        <v>567</v>
      </c>
      <c r="R4" s="40">
        <v>678</v>
      </c>
      <c r="S4" s="40">
        <v>762</v>
      </c>
      <c r="T4" s="40">
        <v>82</v>
      </c>
      <c r="U4" s="40">
        <v>220</v>
      </c>
      <c r="V4" s="40">
        <v>165</v>
      </c>
      <c r="W4" s="40">
        <v>146</v>
      </c>
      <c r="X4" s="40">
        <v>176</v>
      </c>
      <c r="Y4" s="40">
        <v>187</v>
      </c>
      <c r="Z4" s="40">
        <v>263</v>
      </c>
      <c r="AA4" s="40">
        <v>275</v>
      </c>
      <c r="AB4" s="40">
        <v>172</v>
      </c>
      <c r="AC4" s="40">
        <v>96</v>
      </c>
      <c r="AD4" s="40">
        <v>169</v>
      </c>
      <c r="AE4" s="40">
        <v>56</v>
      </c>
      <c r="AF4" s="40">
        <v>914</v>
      </c>
      <c r="AG4" s="40">
        <v>332</v>
      </c>
      <c r="AH4" s="40">
        <v>51</v>
      </c>
      <c r="AI4" s="40">
        <v>492</v>
      </c>
      <c r="AJ4" s="40">
        <v>218</v>
      </c>
      <c r="AK4" s="40">
        <v>1247</v>
      </c>
      <c r="AL4" s="40">
        <v>760</v>
      </c>
    </row>
    <row r="5" spans="1:38">
      <c r="A5" s="41" t="s">
        <v>84</v>
      </c>
      <c r="B5" s="42">
        <v>0.22286251862548501</v>
      </c>
      <c r="C5" s="42">
        <v>6.5458565614263303E-2</v>
      </c>
      <c r="D5" s="42">
        <v>0.31736942222079501</v>
      </c>
      <c r="E5" s="42">
        <v>0.18618013458486002</v>
      </c>
      <c r="F5" s="42">
        <v>0.29398008048198798</v>
      </c>
      <c r="G5" s="42">
        <v>0.16726612950921801</v>
      </c>
      <c r="H5" s="42">
        <v>0.14503768277002099</v>
      </c>
      <c r="I5" s="42">
        <v>0.31237507586473201</v>
      </c>
      <c r="J5" s="42">
        <v>0.179455699993222</v>
      </c>
      <c r="K5" s="42">
        <v>8.9893699973006294E-2</v>
      </c>
      <c r="L5" s="42">
        <v>8.4467441028017606E-2</v>
      </c>
      <c r="M5" s="42">
        <v>0.19838440610793501</v>
      </c>
      <c r="N5" s="42">
        <v>0.38816511761390798</v>
      </c>
      <c r="O5" s="42">
        <v>0.29402546530823498</v>
      </c>
      <c r="P5" s="42">
        <v>0.15498113318926499</v>
      </c>
      <c r="Q5" s="42">
        <v>0.16892738855006598</v>
      </c>
      <c r="R5" s="42">
        <v>0.22808335664942303</v>
      </c>
      <c r="S5" s="42">
        <v>0.258384174048923</v>
      </c>
      <c r="T5" s="42">
        <v>0.24715099222683201</v>
      </c>
      <c r="U5" s="42">
        <v>0.26787926507204401</v>
      </c>
      <c r="V5" s="42">
        <v>0.24047838863511198</v>
      </c>
      <c r="W5" s="42">
        <v>0.23644592692709299</v>
      </c>
      <c r="X5" s="42">
        <v>0.21304147159062498</v>
      </c>
      <c r="Y5" s="42">
        <v>0.22083172434620502</v>
      </c>
      <c r="Z5" s="42">
        <v>0.22106233468898001</v>
      </c>
      <c r="AA5" s="42">
        <v>0.18494819268462301</v>
      </c>
      <c r="AB5" s="42">
        <v>0.20843328579068199</v>
      </c>
      <c r="AC5" s="42">
        <v>0.224749413894857</v>
      </c>
      <c r="AD5" s="42">
        <v>0.216394566183996</v>
      </c>
      <c r="AE5" s="42">
        <v>0.21599391308055702</v>
      </c>
      <c r="AF5" s="42">
        <v>0.22630293808180099</v>
      </c>
      <c r="AG5" s="42">
        <v>0.178635622340901</v>
      </c>
      <c r="AH5" s="42">
        <v>0.25647951721182499</v>
      </c>
      <c r="AI5" s="42">
        <v>0.237426564261812</v>
      </c>
      <c r="AJ5" s="42">
        <v>0.23519991099632201</v>
      </c>
      <c r="AK5" s="42">
        <v>0.21359370033872999</v>
      </c>
      <c r="AL5" s="42">
        <v>0.23805612930982201</v>
      </c>
    </row>
    <row r="6" spans="1:38">
      <c r="A6" s="41"/>
      <c r="B6" s="43">
        <v>447</v>
      </c>
      <c r="C6" s="43">
        <v>13</v>
      </c>
      <c r="D6" s="43">
        <v>173</v>
      </c>
      <c r="E6" s="43">
        <v>87</v>
      </c>
      <c r="F6" s="43">
        <v>65</v>
      </c>
      <c r="G6" s="43">
        <v>9</v>
      </c>
      <c r="H6" s="43">
        <v>129</v>
      </c>
      <c r="I6" s="43">
        <v>300</v>
      </c>
      <c r="J6" s="43">
        <v>104</v>
      </c>
      <c r="K6" s="43">
        <v>18</v>
      </c>
      <c r="L6" s="43">
        <v>30</v>
      </c>
      <c r="M6" s="43">
        <v>43</v>
      </c>
      <c r="N6" s="43">
        <v>251</v>
      </c>
      <c r="O6" s="43">
        <v>288</v>
      </c>
      <c r="P6" s="43">
        <v>159</v>
      </c>
      <c r="Q6" s="43">
        <v>96</v>
      </c>
      <c r="R6" s="43">
        <v>155</v>
      </c>
      <c r="S6" s="43">
        <v>197</v>
      </c>
      <c r="T6" s="43">
        <v>20</v>
      </c>
      <c r="U6" s="43">
        <v>59</v>
      </c>
      <c r="V6" s="43">
        <v>40</v>
      </c>
      <c r="W6" s="43">
        <v>34</v>
      </c>
      <c r="X6" s="43">
        <v>38</v>
      </c>
      <c r="Y6" s="43">
        <v>41</v>
      </c>
      <c r="Z6" s="43">
        <v>58</v>
      </c>
      <c r="AA6" s="43">
        <v>51</v>
      </c>
      <c r="AB6" s="43">
        <v>36</v>
      </c>
      <c r="AC6" s="43">
        <v>22</v>
      </c>
      <c r="AD6" s="43">
        <v>37</v>
      </c>
      <c r="AE6" s="43">
        <v>12</v>
      </c>
      <c r="AF6" s="43">
        <v>207</v>
      </c>
      <c r="AG6" s="43">
        <v>59</v>
      </c>
      <c r="AH6" s="43">
        <v>13</v>
      </c>
      <c r="AI6" s="43">
        <v>117</v>
      </c>
      <c r="AJ6" s="43">
        <v>51</v>
      </c>
      <c r="AK6" s="43">
        <v>266</v>
      </c>
      <c r="AL6" s="43">
        <v>181</v>
      </c>
    </row>
    <row r="7" spans="1:38">
      <c r="A7" s="41" t="s">
        <v>85</v>
      </c>
      <c r="B7" s="42">
        <v>0.298327524202539</v>
      </c>
      <c r="C7" s="42">
        <v>0.29266020963864103</v>
      </c>
      <c r="D7" s="42">
        <v>0.27834626955448499</v>
      </c>
      <c r="E7" s="42">
        <v>0.29748852933809</v>
      </c>
      <c r="F7" s="42">
        <v>0.367226606000915</v>
      </c>
      <c r="G7" s="42">
        <v>0.284410277150766</v>
      </c>
      <c r="H7" s="42">
        <v>0.29025737063456303</v>
      </c>
      <c r="I7" s="42">
        <v>0.30599397596802602</v>
      </c>
      <c r="J7" s="42">
        <v>0.23465211515720999</v>
      </c>
      <c r="K7" s="42">
        <v>0.38370080098466303</v>
      </c>
      <c r="L7" s="42">
        <v>0.33167510903183101</v>
      </c>
      <c r="M7" s="42">
        <v>0.37337791129918996</v>
      </c>
      <c r="N7" s="42">
        <v>0.28504400010848696</v>
      </c>
      <c r="O7" s="42">
        <v>0.27903072822745201</v>
      </c>
      <c r="P7" s="42">
        <v>0.31673448043930902</v>
      </c>
      <c r="Q7" s="42">
        <v>0.359655407680809</v>
      </c>
      <c r="R7" s="42">
        <v>0.26887774162976497</v>
      </c>
      <c r="S7" s="42">
        <v>0.27885442709727698</v>
      </c>
      <c r="T7" s="42">
        <v>0.32130126132676201</v>
      </c>
      <c r="U7" s="42">
        <v>0.294128587793685</v>
      </c>
      <c r="V7" s="42">
        <v>0.29154873862842201</v>
      </c>
      <c r="W7" s="42">
        <v>0.26443559204177797</v>
      </c>
      <c r="X7" s="42">
        <v>0.36307924940027397</v>
      </c>
      <c r="Y7" s="42">
        <v>0.32752523848971199</v>
      </c>
      <c r="Z7" s="42">
        <v>0.27538055274449003</v>
      </c>
      <c r="AA7" s="42">
        <v>0.29417570653759201</v>
      </c>
      <c r="AB7" s="42">
        <v>0.27523895895186601</v>
      </c>
      <c r="AC7" s="42">
        <v>0.22859153628461101</v>
      </c>
      <c r="AD7" s="42">
        <v>0.30298560700621802</v>
      </c>
      <c r="AE7" s="42">
        <v>0.39357696633497902</v>
      </c>
      <c r="AF7" s="42">
        <v>0.304496633624455</v>
      </c>
      <c r="AG7" s="42">
        <v>0.275284698876818</v>
      </c>
      <c r="AH7" s="42">
        <v>0.227189430695758</v>
      </c>
      <c r="AI7" s="42">
        <v>0.30188147268335602</v>
      </c>
      <c r="AJ7" s="42">
        <v>0.31608893111976</v>
      </c>
      <c r="AK7" s="42">
        <v>0.29670803848599997</v>
      </c>
      <c r="AL7" s="42">
        <v>0.30098221379993001</v>
      </c>
    </row>
    <row r="8" spans="1:38">
      <c r="A8" s="41"/>
      <c r="B8" s="43">
        <v>599</v>
      </c>
      <c r="C8" s="43">
        <v>59</v>
      </c>
      <c r="D8" s="43">
        <v>152</v>
      </c>
      <c r="E8" s="43">
        <v>140</v>
      </c>
      <c r="F8" s="43">
        <v>81</v>
      </c>
      <c r="G8" s="43">
        <v>16</v>
      </c>
      <c r="H8" s="43">
        <v>258</v>
      </c>
      <c r="I8" s="43">
        <v>294</v>
      </c>
      <c r="J8" s="43">
        <v>136</v>
      </c>
      <c r="K8" s="43">
        <v>78</v>
      </c>
      <c r="L8" s="43">
        <v>118</v>
      </c>
      <c r="M8" s="43">
        <v>81</v>
      </c>
      <c r="N8" s="43">
        <v>185</v>
      </c>
      <c r="O8" s="43">
        <v>273</v>
      </c>
      <c r="P8" s="43">
        <v>325</v>
      </c>
      <c r="Q8" s="43">
        <v>204</v>
      </c>
      <c r="R8" s="43">
        <v>182</v>
      </c>
      <c r="S8" s="43">
        <v>212</v>
      </c>
      <c r="T8" s="43">
        <v>26</v>
      </c>
      <c r="U8" s="43">
        <v>65</v>
      </c>
      <c r="V8" s="43">
        <v>48</v>
      </c>
      <c r="W8" s="43">
        <v>39</v>
      </c>
      <c r="X8" s="43">
        <v>64</v>
      </c>
      <c r="Y8" s="43">
        <v>61</v>
      </c>
      <c r="Z8" s="43">
        <v>72</v>
      </c>
      <c r="AA8" s="43">
        <v>81</v>
      </c>
      <c r="AB8" s="43">
        <v>47</v>
      </c>
      <c r="AC8" s="43">
        <v>22</v>
      </c>
      <c r="AD8" s="43">
        <v>51</v>
      </c>
      <c r="AE8" s="43">
        <v>22</v>
      </c>
      <c r="AF8" s="43">
        <v>278</v>
      </c>
      <c r="AG8" s="43">
        <v>91</v>
      </c>
      <c r="AH8" s="43">
        <v>11</v>
      </c>
      <c r="AI8" s="43">
        <v>149</v>
      </c>
      <c r="AJ8" s="43">
        <v>69</v>
      </c>
      <c r="AK8" s="43">
        <v>370</v>
      </c>
      <c r="AL8" s="43">
        <v>229</v>
      </c>
    </row>
    <row r="9" spans="1:38">
      <c r="A9" s="41" t="s">
        <v>86</v>
      </c>
      <c r="B9" s="42">
        <v>0.248798137654415</v>
      </c>
      <c r="C9" s="42">
        <v>0.437811476114224</v>
      </c>
      <c r="D9" s="42">
        <v>0.22063577906786802</v>
      </c>
      <c r="E9" s="42">
        <v>0.28852366515091599</v>
      </c>
      <c r="F9" s="42">
        <v>0.14060827121285102</v>
      </c>
      <c r="G9" s="42">
        <v>0.110216375022236</v>
      </c>
      <c r="H9" s="42">
        <v>0.33455588785491597</v>
      </c>
      <c r="I9" s="42">
        <v>0.18297142678835598</v>
      </c>
      <c r="J9" s="42">
        <v>0.331709843366229</v>
      </c>
      <c r="K9" s="42">
        <v>0.332075427398411</v>
      </c>
      <c r="L9" s="42">
        <v>0.222463886138522</v>
      </c>
      <c r="M9" s="42">
        <v>0.239887863558785</v>
      </c>
      <c r="N9" s="42">
        <v>0.16567192285995599</v>
      </c>
      <c r="O9" s="42">
        <v>0.24324825634160402</v>
      </c>
      <c r="P9" s="42">
        <v>0.25409209539620997</v>
      </c>
      <c r="Q9" s="42">
        <v>0.19503416058485201</v>
      </c>
      <c r="R9" s="42">
        <v>0.259765311014864</v>
      </c>
      <c r="S9" s="42">
        <v>0.279080403864296</v>
      </c>
      <c r="T9" s="42">
        <v>0.17770137971201902</v>
      </c>
      <c r="U9" s="42">
        <v>0.24285416618429198</v>
      </c>
      <c r="V9" s="42">
        <v>0.25195164236141698</v>
      </c>
      <c r="W9" s="42">
        <v>0.22715105826514101</v>
      </c>
      <c r="X9" s="42">
        <v>0.20325602159089498</v>
      </c>
      <c r="Y9" s="42">
        <v>0.250799093547453</v>
      </c>
      <c r="Z9" s="42">
        <v>0.25699982614924899</v>
      </c>
      <c r="AA9" s="42">
        <v>0.29737634220783798</v>
      </c>
      <c r="AB9" s="42">
        <v>0.24450817175782899</v>
      </c>
      <c r="AC9" s="42">
        <v>0.35502768812001001</v>
      </c>
      <c r="AD9" s="42">
        <v>0.21141692855095401</v>
      </c>
      <c r="AE9" s="42">
        <v>0.22638203981181299</v>
      </c>
      <c r="AF9" s="42">
        <v>0.23255104205827698</v>
      </c>
      <c r="AG9" s="42">
        <v>0.255216354889162</v>
      </c>
      <c r="AH9" s="42">
        <v>0.196570898028609</v>
      </c>
      <c r="AI9" s="42">
        <v>0.29657668071347099</v>
      </c>
      <c r="AJ9" s="42">
        <v>0.211365063846299</v>
      </c>
      <c r="AK9" s="42">
        <v>0.23859415241201798</v>
      </c>
      <c r="AL9" s="42">
        <v>0.26552469053368</v>
      </c>
    </row>
    <row r="10" spans="1:38">
      <c r="A10" s="41"/>
      <c r="B10" s="43">
        <v>499</v>
      </c>
      <c r="C10" s="43">
        <v>88</v>
      </c>
      <c r="D10" s="43">
        <v>120</v>
      </c>
      <c r="E10" s="43">
        <v>136</v>
      </c>
      <c r="F10" s="43">
        <v>31</v>
      </c>
      <c r="G10" s="43">
        <v>6</v>
      </c>
      <c r="H10" s="43">
        <v>298</v>
      </c>
      <c r="I10" s="43">
        <v>176</v>
      </c>
      <c r="J10" s="43">
        <v>193</v>
      </c>
      <c r="K10" s="43">
        <v>68</v>
      </c>
      <c r="L10" s="43">
        <v>79</v>
      </c>
      <c r="M10" s="43">
        <v>52</v>
      </c>
      <c r="N10" s="43">
        <v>107</v>
      </c>
      <c r="O10" s="43">
        <v>238</v>
      </c>
      <c r="P10" s="43">
        <v>261</v>
      </c>
      <c r="Q10" s="43">
        <v>111</v>
      </c>
      <c r="R10" s="43">
        <v>176</v>
      </c>
      <c r="S10" s="43">
        <v>213</v>
      </c>
      <c r="T10" s="43">
        <v>15</v>
      </c>
      <c r="U10" s="43">
        <v>53</v>
      </c>
      <c r="V10" s="43">
        <v>42</v>
      </c>
      <c r="W10" s="43">
        <v>33</v>
      </c>
      <c r="X10" s="43">
        <v>36</v>
      </c>
      <c r="Y10" s="43">
        <v>47</v>
      </c>
      <c r="Z10" s="43">
        <v>68</v>
      </c>
      <c r="AA10" s="43">
        <v>82</v>
      </c>
      <c r="AB10" s="43">
        <v>42</v>
      </c>
      <c r="AC10" s="43">
        <v>34</v>
      </c>
      <c r="AD10" s="43">
        <v>36</v>
      </c>
      <c r="AE10" s="43">
        <v>13</v>
      </c>
      <c r="AF10" s="43">
        <v>213</v>
      </c>
      <c r="AG10" s="43">
        <v>85</v>
      </c>
      <c r="AH10" s="43">
        <v>10</v>
      </c>
      <c r="AI10" s="43">
        <v>146</v>
      </c>
      <c r="AJ10" s="43">
        <v>46</v>
      </c>
      <c r="AK10" s="43">
        <v>297</v>
      </c>
      <c r="AL10" s="43">
        <v>202</v>
      </c>
    </row>
    <row r="11" spans="1:38">
      <c r="A11" s="41" t="s">
        <v>87</v>
      </c>
      <c r="B11" s="42">
        <v>5.0208917122869998E-2</v>
      </c>
      <c r="C11" s="42">
        <v>3.3973632934242104E-2</v>
      </c>
      <c r="D11" s="42">
        <v>6.5483691140573397E-2</v>
      </c>
      <c r="E11" s="42">
        <v>7.6943804954029096E-2</v>
      </c>
      <c r="F11" s="42">
        <v>1.51240287804586E-2</v>
      </c>
      <c r="G11" s="42">
        <v>4.5004882701579901E-2</v>
      </c>
      <c r="H11" s="42">
        <v>6.4281577504957096E-2</v>
      </c>
      <c r="I11" s="42">
        <v>4.2375945064377502E-2</v>
      </c>
      <c r="J11" s="42">
        <v>8.3594694132737402E-2</v>
      </c>
      <c r="K11" s="42">
        <v>1.5899437907509098E-2</v>
      </c>
      <c r="L11" s="42">
        <v>2.3256208246652997E-2</v>
      </c>
      <c r="M11" s="42">
        <v>7.3104913760417001E-3</v>
      </c>
      <c r="N11" s="42">
        <v>6.0295256100632903E-2</v>
      </c>
      <c r="O11" s="42">
        <v>5.6090802289756894E-2</v>
      </c>
      <c r="P11" s="42">
        <v>4.4598265334025201E-2</v>
      </c>
      <c r="Q11" s="42">
        <v>5.5097297308682902E-2</v>
      </c>
      <c r="R11" s="42">
        <v>5.6445618011706201E-2</v>
      </c>
      <c r="S11" s="42">
        <v>4.1020326965953299E-2</v>
      </c>
      <c r="T11" s="42">
        <v>9.0297998895210903E-3</v>
      </c>
      <c r="U11" s="42">
        <v>2.9732609081781297E-2</v>
      </c>
      <c r="V11" s="42">
        <v>3.2966307935574896E-2</v>
      </c>
      <c r="W11" s="42">
        <v>5.0495878544243603E-2</v>
      </c>
      <c r="X11" s="42">
        <v>7.2692728699187303E-2</v>
      </c>
      <c r="Y11" s="42">
        <v>3.5487621624259898E-2</v>
      </c>
      <c r="Z11" s="42">
        <v>6.6435854456829202E-2</v>
      </c>
      <c r="AA11" s="42">
        <v>2.8212396108065502E-2</v>
      </c>
      <c r="AB11" s="42">
        <v>8.0958127724639298E-2</v>
      </c>
      <c r="AC11" s="42">
        <v>4.98633325399917E-2</v>
      </c>
      <c r="AD11" s="42">
        <v>9.9932027914190411E-2</v>
      </c>
      <c r="AE11" s="42">
        <v>6.4349924594185705E-3</v>
      </c>
      <c r="AF11" s="42">
        <v>6.1226302145403103E-2</v>
      </c>
      <c r="AG11" s="42">
        <v>3.9985645301259698E-2</v>
      </c>
      <c r="AH11" s="42">
        <v>8.9225303281953605E-2</v>
      </c>
      <c r="AI11" s="42">
        <v>4.53624321451759E-2</v>
      </c>
      <c r="AJ11" s="42">
        <v>2.1450411943234902E-2</v>
      </c>
      <c r="AK11" s="42">
        <v>5.5563038891424901E-2</v>
      </c>
      <c r="AL11" s="42">
        <v>4.1432346130621293E-2</v>
      </c>
    </row>
    <row r="12" spans="1:38">
      <c r="A12" s="41"/>
      <c r="B12" s="43">
        <v>101</v>
      </c>
      <c r="C12" s="43">
        <v>7</v>
      </c>
      <c r="D12" s="43">
        <v>36</v>
      </c>
      <c r="E12" s="43">
        <v>36</v>
      </c>
      <c r="F12" s="43">
        <v>3</v>
      </c>
      <c r="G12" s="43">
        <v>3</v>
      </c>
      <c r="H12" s="43">
        <v>57</v>
      </c>
      <c r="I12" s="43">
        <v>41</v>
      </c>
      <c r="J12" s="43">
        <v>49</v>
      </c>
      <c r="K12" s="43">
        <v>3</v>
      </c>
      <c r="L12" s="43">
        <v>8</v>
      </c>
      <c r="M12" s="43">
        <v>2</v>
      </c>
      <c r="N12" s="43">
        <v>39</v>
      </c>
      <c r="O12" s="43">
        <v>55</v>
      </c>
      <c r="P12" s="43">
        <v>46</v>
      </c>
      <c r="Q12" s="43">
        <v>31</v>
      </c>
      <c r="R12" s="43">
        <v>38</v>
      </c>
      <c r="S12" s="43">
        <v>31</v>
      </c>
      <c r="T12" s="43">
        <v>1</v>
      </c>
      <c r="U12" s="43">
        <v>7</v>
      </c>
      <c r="V12" s="43">
        <v>5</v>
      </c>
      <c r="W12" s="43">
        <v>7</v>
      </c>
      <c r="X12" s="43">
        <v>13</v>
      </c>
      <c r="Y12" s="43">
        <v>7</v>
      </c>
      <c r="Z12" s="43">
        <v>17</v>
      </c>
      <c r="AA12" s="43">
        <v>8</v>
      </c>
      <c r="AB12" s="43">
        <v>14</v>
      </c>
      <c r="AC12" s="43">
        <v>5</v>
      </c>
      <c r="AD12" s="43">
        <v>17</v>
      </c>
      <c r="AE12" s="43">
        <v>0</v>
      </c>
      <c r="AF12" s="43">
        <v>56</v>
      </c>
      <c r="AG12" s="43">
        <v>13</v>
      </c>
      <c r="AH12" s="43">
        <v>5</v>
      </c>
      <c r="AI12" s="43">
        <v>22</v>
      </c>
      <c r="AJ12" s="43">
        <v>5</v>
      </c>
      <c r="AK12" s="43">
        <v>69</v>
      </c>
      <c r="AL12" s="43">
        <v>32</v>
      </c>
    </row>
    <row r="13" spans="1:38">
      <c r="A13" s="41" t="s">
        <v>60</v>
      </c>
      <c r="B13" s="42">
        <v>0.17980290239469199</v>
      </c>
      <c r="C13" s="42">
        <v>0.17009611569863001</v>
      </c>
      <c r="D13" s="42">
        <v>0.118164838016278</v>
      </c>
      <c r="E13" s="42">
        <v>0.15086386597210499</v>
      </c>
      <c r="F13" s="42">
        <v>0.18306101352378801</v>
      </c>
      <c r="G13" s="42">
        <v>0.3931023356162</v>
      </c>
      <c r="H13" s="42">
        <v>0.16586748123554201</v>
      </c>
      <c r="I13" s="42">
        <v>0.15628357631450801</v>
      </c>
      <c r="J13" s="42">
        <v>0.17058764735060103</v>
      </c>
      <c r="K13" s="42">
        <v>0.17843063373641102</v>
      </c>
      <c r="L13" s="42">
        <v>0.33813735555497604</v>
      </c>
      <c r="M13" s="42">
        <v>0.18103932765804898</v>
      </c>
      <c r="N13" s="42">
        <v>0.100823703317015</v>
      </c>
      <c r="O13" s="42">
        <v>0.127604747832951</v>
      </c>
      <c r="P13" s="42">
        <v>0.229594025641191</v>
      </c>
      <c r="Q13" s="42">
        <v>0.22128574587558902</v>
      </c>
      <c r="R13" s="42">
        <v>0.18682797269423901</v>
      </c>
      <c r="S13" s="42">
        <v>0.14266066802355001</v>
      </c>
      <c r="T13" s="42">
        <v>0.24481656684486602</v>
      </c>
      <c r="U13" s="42">
        <v>0.16540537186819801</v>
      </c>
      <c r="V13" s="42">
        <v>0.18305492243947399</v>
      </c>
      <c r="W13" s="42">
        <v>0.22147154422174398</v>
      </c>
      <c r="X13" s="42">
        <v>0.14793052871902002</v>
      </c>
      <c r="Y13" s="42">
        <v>0.16535632199236999</v>
      </c>
      <c r="Z13" s="42">
        <v>0.18012143196045302</v>
      </c>
      <c r="AA13" s="42">
        <v>0.195287362461882</v>
      </c>
      <c r="AB13" s="42">
        <v>0.19086145577498401</v>
      </c>
      <c r="AC13" s="42">
        <v>0.14176802916053</v>
      </c>
      <c r="AD13" s="42">
        <v>0.169270870344642</v>
      </c>
      <c r="AE13" s="42">
        <v>0.15761208831323301</v>
      </c>
      <c r="AF13" s="42">
        <v>0.17542308409006299</v>
      </c>
      <c r="AG13" s="42">
        <v>0.250877678591859</v>
      </c>
      <c r="AH13" s="42">
        <v>0.23053485078185398</v>
      </c>
      <c r="AI13" s="42">
        <v>0.11875285019618699</v>
      </c>
      <c r="AJ13" s="42">
        <v>0.215895682094386</v>
      </c>
      <c r="AK13" s="42">
        <v>0.19554106987183001</v>
      </c>
      <c r="AL13" s="42">
        <v>0.15400462022594599</v>
      </c>
    </row>
    <row r="14" spans="1:38">
      <c r="A14" s="41"/>
      <c r="B14" s="43">
        <v>361</v>
      </c>
      <c r="C14" s="43">
        <v>34</v>
      </c>
      <c r="D14" s="43">
        <v>64</v>
      </c>
      <c r="E14" s="43">
        <v>71</v>
      </c>
      <c r="F14" s="43">
        <v>40</v>
      </c>
      <c r="G14" s="43">
        <v>22</v>
      </c>
      <c r="H14" s="43">
        <v>148</v>
      </c>
      <c r="I14" s="43">
        <v>150</v>
      </c>
      <c r="J14" s="43">
        <v>99</v>
      </c>
      <c r="K14" s="43">
        <v>36</v>
      </c>
      <c r="L14" s="43">
        <v>121</v>
      </c>
      <c r="M14" s="43">
        <v>39</v>
      </c>
      <c r="N14" s="43">
        <v>65</v>
      </c>
      <c r="O14" s="43">
        <v>125</v>
      </c>
      <c r="P14" s="43">
        <v>236</v>
      </c>
      <c r="Q14" s="43">
        <v>126</v>
      </c>
      <c r="R14" s="43">
        <v>127</v>
      </c>
      <c r="S14" s="43">
        <v>109</v>
      </c>
      <c r="T14" s="43">
        <v>20</v>
      </c>
      <c r="U14" s="43">
        <v>36</v>
      </c>
      <c r="V14" s="43">
        <v>30</v>
      </c>
      <c r="W14" s="43">
        <v>32</v>
      </c>
      <c r="X14" s="43">
        <v>26</v>
      </c>
      <c r="Y14" s="43">
        <v>31</v>
      </c>
      <c r="Z14" s="43">
        <v>47</v>
      </c>
      <c r="AA14" s="43">
        <v>54</v>
      </c>
      <c r="AB14" s="43">
        <v>33</v>
      </c>
      <c r="AC14" s="43">
        <v>14</v>
      </c>
      <c r="AD14" s="43">
        <v>29</v>
      </c>
      <c r="AE14" s="43">
        <v>9</v>
      </c>
      <c r="AF14" s="43">
        <v>160</v>
      </c>
      <c r="AG14" s="43">
        <v>83</v>
      </c>
      <c r="AH14" s="43">
        <v>12</v>
      </c>
      <c r="AI14" s="43">
        <v>58</v>
      </c>
      <c r="AJ14" s="43">
        <v>47</v>
      </c>
      <c r="AK14" s="43">
        <v>244</v>
      </c>
      <c r="AL14" s="43">
        <v>117</v>
      </c>
    </row>
    <row r="15" spans="1:38">
      <c r="A15" s="35" t="s">
        <v>101</v>
      </c>
      <c r="B15" s="45">
        <f>(B6+B8)/B4</f>
        <v>0.52117588440458396</v>
      </c>
      <c r="C15" s="45">
        <f t="shared" ref="C15:AL15" si="0">(C6+C8)/C4</f>
        <v>0.35643564356435642</v>
      </c>
      <c r="D15" s="45">
        <f t="shared" si="0"/>
        <v>0.59633027522935778</v>
      </c>
      <c r="E15" s="45">
        <f t="shared" si="0"/>
        <v>0.48297872340425529</v>
      </c>
      <c r="F15" s="45">
        <f t="shared" si="0"/>
        <v>0.66063348416289591</v>
      </c>
      <c r="G15" s="45">
        <f t="shared" si="0"/>
        <v>0.44642857142857145</v>
      </c>
      <c r="H15" s="45">
        <f t="shared" si="0"/>
        <v>0.43483146067415729</v>
      </c>
      <c r="I15" s="45">
        <f t="shared" si="0"/>
        <v>0.61875000000000002</v>
      </c>
      <c r="J15" s="45">
        <f t="shared" si="0"/>
        <v>0.41308089500860584</v>
      </c>
      <c r="K15" s="45">
        <f t="shared" si="0"/>
        <v>0.47058823529411764</v>
      </c>
      <c r="L15" s="45">
        <f t="shared" si="0"/>
        <v>0.41456582633053224</v>
      </c>
      <c r="M15" s="45">
        <f t="shared" si="0"/>
        <v>0.5714285714285714</v>
      </c>
      <c r="N15" s="45">
        <f t="shared" si="0"/>
        <v>0.6728395061728395</v>
      </c>
      <c r="O15" s="45">
        <f t="shared" si="0"/>
        <v>0.57244897959183672</v>
      </c>
      <c r="P15" s="45">
        <f t="shared" si="0"/>
        <v>0.47127555988315484</v>
      </c>
      <c r="Q15" s="45">
        <f t="shared" si="0"/>
        <v>0.52910052910052907</v>
      </c>
      <c r="R15" s="45">
        <f t="shared" si="0"/>
        <v>0.49705014749262538</v>
      </c>
      <c r="S15" s="45">
        <f t="shared" si="0"/>
        <v>0.53674540682414695</v>
      </c>
      <c r="T15" s="45">
        <f t="shared" si="0"/>
        <v>0.56097560975609762</v>
      </c>
      <c r="U15" s="45">
        <f t="shared" si="0"/>
        <v>0.5636363636363636</v>
      </c>
      <c r="V15" s="45">
        <f t="shared" si="0"/>
        <v>0.53333333333333333</v>
      </c>
      <c r="W15" s="45">
        <f t="shared" si="0"/>
        <v>0.5</v>
      </c>
      <c r="X15" s="45">
        <f t="shared" si="0"/>
        <v>0.57954545454545459</v>
      </c>
      <c r="Y15" s="45">
        <f t="shared" si="0"/>
        <v>0.54545454545454541</v>
      </c>
      <c r="Z15" s="45">
        <f t="shared" si="0"/>
        <v>0.49429657794676807</v>
      </c>
      <c r="AA15" s="45">
        <f t="shared" si="0"/>
        <v>0.48</v>
      </c>
      <c r="AB15" s="45">
        <f t="shared" si="0"/>
        <v>0.48255813953488375</v>
      </c>
      <c r="AC15" s="45">
        <f t="shared" si="0"/>
        <v>0.45833333333333331</v>
      </c>
      <c r="AD15" s="45">
        <f t="shared" si="0"/>
        <v>0.52071005917159763</v>
      </c>
      <c r="AE15" s="45">
        <f t="shared" si="0"/>
        <v>0.6071428571428571</v>
      </c>
      <c r="AF15" s="45">
        <f t="shared" si="0"/>
        <v>0.53063457330415753</v>
      </c>
      <c r="AG15" s="45">
        <f t="shared" si="0"/>
        <v>0.45180722891566266</v>
      </c>
      <c r="AH15" s="45">
        <f t="shared" si="0"/>
        <v>0.47058823529411764</v>
      </c>
      <c r="AI15" s="45">
        <f t="shared" si="0"/>
        <v>0.54065040650406504</v>
      </c>
      <c r="AJ15" s="45">
        <f t="shared" si="0"/>
        <v>0.55045871559633031</v>
      </c>
      <c r="AK15" s="45">
        <f t="shared" si="0"/>
        <v>0.51002405773857262</v>
      </c>
      <c r="AL15" s="45">
        <f t="shared" si="0"/>
        <v>0.53947368421052633</v>
      </c>
    </row>
    <row r="16" spans="1:38">
      <c r="A16" s="35" t="s">
        <v>102</v>
      </c>
      <c r="B16" s="45">
        <f>(B10+B12)/B4</f>
        <v>0.29895366218236175</v>
      </c>
      <c r="C16" s="45">
        <f t="shared" ref="C16:AL16" si="1">(C10+C12)/C4</f>
        <v>0.47029702970297027</v>
      </c>
      <c r="D16" s="45">
        <f t="shared" si="1"/>
        <v>0.28623853211009176</v>
      </c>
      <c r="E16" s="45">
        <f t="shared" si="1"/>
        <v>0.36595744680851061</v>
      </c>
      <c r="F16" s="45">
        <f t="shared" si="1"/>
        <v>0.15384615384615385</v>
      </c>
      <c r="G16" s="45">
        <f t="shared" si="1"/>
        <v>0.16071428571428573</v>
      </c>
      <c r="H16" s="45">
        <f t="shared" si="1"/>
        <v>0.398876404494382</v>
      </c>
      <c r="I16" s="45">
        <f t="shared" si="1"/>
        <v>0.22604166666666667</v>
      </c>
      <c r="J16" s="45">
        <f t="shared" si="1"/>
        <v>0.41652323580034423</v>
      </c>
      <c r="K16" s="45">
        <f t="shared" si="1"/>
        <v>0.34803921568627449</v>
      </c>
      <c r="L16" s="45">
        <f t="shared" si="1"/>
        <v>0.24369747899159663</v>
      </c>
      <c r="M16" s="45">
        <f t="shared" si="1"/>
        <v>0.24884792626728111</v>
      </c>
      <c r="N16" s="45">
        <f t="shared" si="1"/>
        <v>0.22530864197530864</v>
      </c>
      <c r="O16" s="45">
        <f t="shared" si="1"/>
        <v>0.29897959183673467</v>
      </c>
      <c r="P16" s="45">
        <f t="shared" si="1"/>
        <v>0.29892891918208375</v>
      </c>
      <c r="Q16" s="45">
        <f t="shared" si="1"/>
        <v>0.25044091710758376</v>
      </c>
      <c r="R16" s="45">
        <f t="shared" si="1"/>
        <v>0.31563421828908556</v>
      </c>
      <c r="S16" s="45">
        <f t="shared" si="1"/>
        <v>0.32020997375328086</v>
      </c>
      <c r="T16" s="45">
        <f t="shared" si="1"/>
        <v>0.1951219512195122</v>
      </c>
      <c r="U16" s="45">
        <f t="shared" si="1"/>
        <v>0.27272727272727271</v>
      </c>
      <c r="V16" s="45">
        <f t="shared" si="1"/>
        <v>0.28484848484848485</v>
      </c>
      <c r="W16" s="45">
        <f t="shared" si="1"/>
        <v>0.27397260273972601</v>
      </c>
      <c r="X16" s="45">
        <f t="shared" si="1"/>
        <v>0.27840909090909088</v>
      </c>
      <c r="Y16" s="45">
        <f t="shared" si="1"/>
        <v>0.28877005347593582</v>
      </c>
      <c r="Z16" s="45">
        <f t="shared" si="1"/>
        <v>0.32319391634980987</v>
      </c>
      <c r="AA16" s="45">
        <f t="shared" si="1"/>
        <v>0.32727272727272727</v>
      </c>
      <c r="AB16" s="45">
        <f t="shared" si="1"/>
        <v>0.32558139534883723</v>
      </c>
      <c r="AC16" s="45">
        <f t="shared" si="1"/>
        <v>0.40625</v>
      </c>
      <c r="AD16" s="45">
        <f t="shared" si="1"/>
        <v>0.31360946745562129</v>
      </c>
      <c r="AE16" s="45">
        <f t="shared" si="1"/>
        <v>0.23214285714285715</v>
      </c>
      <c r="AF16" s="45">
        <f t="shared" si="1"/>
        <v>0.29431072210065645</v>
      </c>
      <c r="AG16" s="45">
        <f t="shared" si="1"/>
        <v>0.29518072289156627</v>
      </c>
      <c r="AH16" s="45">
        <f t="shared" si="1"/>
        <v>0.29411764705882354</v>
      </c>
      <c r="AI16" s="45">
        <f t="shared" si="1"/>
        <v>0.34146341463414637</v>
      </c>
      <c r="AJ16" s="45">
        <f t="shared" si="1"/>
        <v>0.23394495412844038</v>
      </c>
      <c r="AK16" s="45">
        <f t="shared" si="1"/>
        <v>0.293504410585405</v>
      </c>
      <c r="AL16" s="45">
        <f t="shared" si="1"/>
        <v>0.30789473684210528</v>
      </c>
    </row>
    <row r="18" spans="1:1">
      <c r="A18" s="44" t="s">
        <v>108</v>
      </c>
    </row>
  </sheetData>
  <mergeCells count="14">
    <mergeCell ref="A5:A6"/>
    <mergeCell ref="A7:A8"/>
    <mergeCell ref="A9:A10"/>
    <mergeCell ref="A11:A12"/>
    <mergeCell ref="A13:A14"/>
    <mergeCell ref="A1:AL1"/>
    <mergeCell ref="A2:A3"/>
    <mergeCell ref="C2:G2"/>
    <mergeCell ref="H2:I2"/>
    <mergeCell ref="J2:N2"/>
    <mergeCell ref="O2:P2"/>
    <mergeCell ref="Q2:S2"/>
    <mergeCell ref="T2:AE2"/>
    <mergeCell ref="AF2:AL2"/>
  </mergeCells>
  <hyperlinks>
    <hyperlink ref="A18" location="'Index'!A1" display="Return to index" xr:uid="{062AD4CC-05A0-499F-A951-C550C535484B}"/>
  </hyperlink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L14"/>
  <sheetViews>
    <sheetView showGridLines="0" workbookViewId="0">
      <pane xSplit="1" topLeftCell="AE1" activePane="topRight" state="frozen"/>
      <selection sqref="A1:XFD1048576"/>
      <selection pane="topRight" sqref="A1:XFD1048576"/>
    </sheetView>
  </sheetViews>
  <sheetFormatPr defaultColWidth="9.140625" defaultRowHeight="15"/>
  <cols>
    <col min="1" max="1" width="45.7109375" style="35" customWidth="1"/>
    <col min="2" max="38" width="14.7109375" style="35" customWidth="1"/>
    <col min="39" max="16384" width="9.140625" style="35"/>
  </cols>
  <sheetData>
    <row r="1" spans="1:38" ht="35.1" customHeight="1">
      <c r="A1" s="34" t="s">
        <v>88</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row>
    <row r="2" spans="1:38" ht="53.65" customHeight="1">
      <c r="A2" s="36" t="s">
        <v>1</v>
      </c>
      <c r="B2" s="37"/>
      <c r="C2" s="38"/>
      <c r="D2" s="38"/>
      <c r="E2" s="38"/>
      <c r="F2" s="38"/>
      <c r="G2" s="38"/>
      <c r="H2" s="38" t="s">
        <v>2</v>
      </c>
      <c r="I2" s="38"/>
      <c r="J2" s="38" t="s">
        <v>3</v>
      </c>
      <c r="K2" s="38"/>
      <c r="L2" s="38"/>
      <c r="M2" s="38"/>
      <c r="N2" s="38"/>
      <c r="O2" s="38" t="s">
        <v>4</v>
      </c>
      <c r="P2" s="38"/>
      <c r="Q2" s="38" t="s">
        <v>5</v>
      </c>
      <c r="R2" s="38"/>
      <c r="S2" s="38"/>
      <c r="T2" s="38" t="s">
        <v>6</v>
      </c>
      <c r="U2" s="38"/>
      <c r="V2" s="38"/>
      <c r="W2" s="38"/>
      <c r="X2" s="38"/>
      <c r="Y2" s="38"/>
      <c r="Z2" s="38"/>
      <c r="AA2" s="38"/>
      <c r="AB2" s="38"/>
      <c r="AC2" s="38"/>
      <c r="AD2" s="38"/>
      <c r="AE2" s="38"/>
      <c r="AF2" s="38" t="s">
        <v>7</v>
      </c>
      <c r="AG2" s="38"/>
      <c r="AH2" s="38"/>
      <c r="AI2" s="38"/>
      <c r="AJ2" s="38"/>
      <c r="AK2" s="38"/>
      <c r="AL2" s="38"/>
    </row>
    <row r="3" spans="1:38" ht="60">
      <c r="A3" s="36"/>
      <c r="B3" s="37" t="s">
        <v>8</v>
      </c>
      <c r="C3" s="37" t="s">
        <v>9</v>
      </c>
      <c r="D3" s="37" t="s">
        <v>10</v>
      </c>
      <c r="E3" s="37" t="s">
        <v>11</v>
      </c>
      <c r="F3" s="37" t="s">
        <v>12</v>
      </c>
      <c r="G3" s="37" t="s">
        <v>13</v>
      </c>
      <c r="H3" s="37" t="s">
        <v>14</v>
      </c>
      <c r="I3" s="37" t="s">
        <v>15</v>
      </c>
      <c r="J3" s="37" t="s">
        <v>16</v>
      </c>
      <c r="K3" s="37" t="s">
        <v>17</v>
      </c>
      <c r="L3" s="37" t="s">
        <v>18</v>
      </c>
      <c r="M3" s="37" t="s">
        <v>19</v>
      </c>
      <c r="N3" s="37" t="s">
        <v>20</v>
      </c>
      <c r="O3" s="37" t="s">
        <v>21</v>
      </c>
      <c r="P3" s="37" t="s">
        <v>22</v>
      </c>
      <c r="Q3" s="37" t="s">
        <v>23</v>
      </c>
      <c r="R3" s="37" t="s">
        <v>24</v>
      </c>
      <c r="S3" s="37" t="s">
        <v>25</v>
      </c>
      <c r="T3" s="37" t="s">
        <v>26</v>
      </c>
      <c r="U3" s="37" t="s">
        <v>27</v>
      </c>
      <c r="V3" s="37" t="s">
        <v>28</v>
      </c>
      <c r="W3" s="37" t="s">
        <v>29</v>
      </c>
      <c r="X3" s="37" t="s">
        <v>30</v>
      </c>
      <c r="Y3" s="37" t="s">
        <v>31</v>
      </c>
      <c r="Z3" s="37" t="s">
        <v>32</v>
      </c>
      <c r="AA3" s="37" t="s">
        <v>33</v>
      </c>
      <c r="AB3" s="37" t="s">
        <v>34</v>
      </c>
      <c r="AC3" s="37" t="s">
        <v>35</v>
      </c>
      <c r="AD3" s="37" t="s">
        <v>36</v>
      </c>
      <c r="AE3" s="37" t="s">
        <v>37</v>
      </c>
      <c r="AF3" s="37" t="s">
        <v>38</v>
      </c>
      <c r="AG3" s="37" t="s">
        <v>39</v>
      </c>
      <c r="AH3" s="37" t="s">
        <v>40</v>
      </c>
      <c r="AI3" s="37" t="s">
        <v>41</v>
      </c>
      <c r="AJ3" s="37" t="s">
        <v>42</v>
      </c>
      <c r="AK3" s="37" t="s">
        <v>43</v>
      </c>
      <c r="AL3" s="37" t="s">
        <v>44</v>
      </c>
    </row>
    <row r="4" spans="1:38">
      <c r="A4" s="39" t="s">
        <v>45</v>
      </c>
      <c r="B4" s="40">
        <v>2007</v>
      </c>
      <c r="C4" s="40">
        <v>202</v>
      </c>
      <c r="D4" s="40">
        <v>545</v>
      </c>
      <c r="E4" s="40">
        <v>470</v>
      </c>
      <c r="F4" s="40">
        <v>221</v>
      </c>
      <c r="G4" s="40">
        <v>56</v>
      </c>
      <c r="H4" s="40">
        <v>890</v>
      </c>
      <c r="I4" s="40">
        <v>960</v>
      </c>
      <c r="J4" s="40">
        <v>581</v>
      </c>
      <c r="K4" s="40">
        <v>204</v>
      </c>
      <c r="L4" s="40">
        <v>357</v>
      </c>
      <c r="M4" s="40">
        <v>217</v>
      </c>
      <c r="N4" s="40">
        <v>648</v>
      </c>
      <c r="O4" s="40">
        <v>980</v>
      </c>
      <c r="P4" s="40">
        <v>1027</v>
      </c>
      <c r="Q4" s="40">
        <v>567</v>
      </c>
      <c r="R4" s="40">
        <v>678</v>
      </c>
      <c r="S4" s="40">
        <v>762</v>
      </c>
      <c r="T4" s="40">
        <v>82</v>
      </c>
      <c r="U4" s="40">
        <v>220</v>
      </c>
      <c r="V4" s="40">
        <v>165</v>
      </c>
      <c r="W4" s="40">
        <v>146</v>
      </c>
      <c r="X4" s="40">
        <v>176</v>
      </c>
      <c r="Y4" s="40">
        <v>187</v>
      </c>
      <c r="Z4" s="40">
        <v>263</v>
      </c>
      <c r="AA4" s="40">
        <v>275</v>
      </c>
      <c r="AB4" s="40">
        <v>172</v>
      </c>
      <c r="AC4" s="40">
        <v>96</v>
      </c>
      <c r="AD4" s="40">
        <v>169</v>
      </c>
      <c r="AE4" s="40">
        <v>56</v>
      </c>
      <c r="AF4" s="40">
        <v>914</v>
      </c>
      <c r="AG4" s="40">
        <v>332</v>
      </c>
      <c r="AH4" s="40">
        <v>51</v>
      </c>
      <c r="AI4" s="40">
        <v>492</v>
      </c>
      <c r="AJ4" s="40">
        <v>218</v>
      </c>
      <c r="AK4" s="40">
        <v>1247</v>
      </c>
      <c r="AL4" s="40">
        <v>760</v>
      </c>
    </row>
    <row r="5" spans="1:38">
      <c r="A5" s="41" t="s">
        <v>14</v>
      </c>
      <c r="B5" s="42">
        <v>0.45197279863553802</v>
      </c>
      <c r="C5" s="42">
        <v>0.77476721224750311</v>
      </c>
      <c r="D5" s="42">
        <v>6.0035102103318201E-2</v>
      </c>
      <c r="E5" s="42">
        <v>0.88234194820718204</v>
      </c>
      <c r="F5" s="42">
        <v>0.203556432996118</v>
      </c>
      <c r="G5" s="42">
        <v>0.39951140114727401</v>
      </c>
      <c r="H5" s="42">
        <v>0.839747852105171</v>
      </c>
      <c r="I5" s="42">
        <v>9.74659892816752E-2</v>
      </c>
      <c r="J5" s="42">
        <v>0.92919877317712507</v>
      </c>
      <c r="K5" s="42">
        <v>0.81843547017173901</v>
      </c>
      <c r="L5" s="42">
        <v>0.37912172466347499</v>
      </c>
      <c r="M5" s="42">
        <v>0.14430276301256001</v>
      </c>
      <c r="N5" s="42">
        <v>5.1740378580818695E-2</v>
      </c>
      <c r="O5" s="42">
        <v>0.44166984390235497</v>
      </c>
      <c r="P5" s="42">
        <v>0.46180064970096601</v>
      </c>
      <c r="Q5" s="42">
        <v>0.59372413470397201</v>
      </c>
      <c r="R5" s="42">
        <v>0.46017916983184398</v>
      </c>
      <c r="S5" s="42">
        <v>0.33910859652859698</v>
      </c>
      <c r="T5" s="42">
        <v>0.40052769736403598</v>
      </c>
      <c r="U5" s="42">
        <v>0.479000868766221</v>
      </c>
      <c r="V5" s="42">
        <v>0.41999439162389501</v>
      </c>
      <c r="W5" s="42">
        <v>0.30041732046314196</v>
      </c>
      <c r="X5" s="42">
        <v>0.40864490098026501</v>
      </c>
      <c r="Y5" s="42">
        <v>0.43374541666297001</v>
      </c>
      <c r="Z5" s="42">
        <v>0.58284951794533901</v>
      </c>
      <c r="AA5" s="42">
        <v>0.46385542732429497</v>
      </c>
      <c r="AB5" s="42">
        <v>0.42675519209409202</v>
      </c>
      <c r="AC5" s="42">
        <v>0.44078271966695604</v>
      </c>
      <c r="AD5" s="42">
        <v>0.49286360288266101</v>
      </c>
      <c r="AE5" s="42">
        <v>0.40661746916103098</v>
      </c>
      <c r="AF5" s="42">
        <v>0.51813097898307803</v>
      </c>
      <c r="AG5" s="42">
        <v>0.457692742717066</v>
      </c>
      <c r="AH5" s="42">
        <v>0.41064122854731799</v>
      </c>
      <c r="AI5" s="42">
        <v>0.33800960370750899</v>
      </c>
      <c r="AJ5" s="42">
        <v>0.43264639701069696</v>
      </c>
      <c r="AK5" s="42">
        <v>0.50201671071482101</v>
      </c>
      <c r="AL5" s="42">
        <v>0.36993993384841095</v>
      </c>
    </row>
    <row r="6" spans="1:38">
      <c r="A6" s="41"/>
      <c r="B6" s="43">
        <v>907</v>
      </c>
      <c r="C6" s="43">
        <v>156</v>
      </c>
      <c r="D6" s="43">
        <v>33</v>
      </c>
      <c r="E6" s="43">
        <v>414</v>
      </c>
      <c r="F6" s="43">
        <v>45</v>
      </c>
      <c r="G6" s="43">
        <v>22</v>
      </c>
      <c r="H6" s="43">
        <v>747</v>
      </c>
      <c r="I6" s="43">
        <v>94</v>
      </c>
      <c r="J6" s="43">
        <v>540</v>
      </c>
      <c r="K6" s="43">
        <v>167</v>
      </c>
      <c r="L6" s="43">
        <v>135</v>
      </c>
      <c r="M6" s="43">
        <v>31</v>
      </c>
      <c r="N6" s="43">
        <v>34</v>
      </c>
      <c r="O6" s="43">
        <v>433</v>
      </c>
      <c r="P6" s="43">
        <v>474</v>
      </c>
      <c r="Q6" s="43">
        <v>337</v>
      </c>
      <c r="R6" s="43">
        <v>312</v>
      </c>
      <c r="S6" s="43">
        <v>258</v>
      </c>
      <c r="T6" s="43">
        <v>33</v>
      </c>
      <c r="U6" s="43">
        <v>105</v>
      </c>
      <c r="V6" s="43">
        <v>69</v>
      </c>
      <c r="W6" s="43">
        <v>44</v>
      </c>
      <c r="X6" s="43">
        <v>72</v>
      </c>
      <c r="Y6" s="43">
        <v>81</v>
      </c>
      <c r="Z6" s="43">
        <v>153</v>
      </c>
      <c r="AA6" s="43">
        <v>128</v>
      </c>
      <c r="AB6" s="43">
        <v>73</v>
      </c>
      <c r="AC6" s="43">
        <v>42</v>
      </c>
      <c r="AD6" s="43">
        <v>83</v>
      </c>
      <c r="AE6" s="43">
        <v>23</v>
      </c>
      <c r="AF6" s="43">
        <v>474</v>
      </c>
      <c r="AG6" s="43">
        <v>152</v>
      </c>
      <c r="AH6" s="43">
        <v>21</v>
      </c>
      <c r="AI6" s="43">
        <v>166</v>
      </c>
      <c r="AJ6" s="43">
        <v>94</v>
      </c>
      <c r="AK6" s="43">
        <v>626</v>
      </c>
      <c r="AL6" s="43">
        <v>281</v>
      </c>
    </row>
    <row r="7" spans="1:38">
      <c r="A7" s="41" t="s">
        <v>89</v>
      </c>
      <c r="B7" s="42">
        <v>0.32901113064792398</v>
      </c>
      <c r="C7" s="42">
        <v>0.12957372603763098</v>
      </c>
      <c r="D7" s="42">
        <v>0.65440278497094395</v>
      </c>
      <c r="E7" s="42">
        <v>4.5002262552265797E-2</v>
      </c>
      <c r="F7" s="42">
        <v>0.52104981703960196</v>
      </c>
      <c r="G7" s="42">
        <v>0.17852418606481901</v>
      </c>
      <c r="H7" s="42">
        <v>7.5153524840337202E-2</v>
      </c>
      <c r="I7" s="42">
        <v>0.59263924695172199</v>
      </c>
      <c r="J7" s="42">
        <v>4.6286120932834102E-2</v>
      </c>
      <c r="K7" s="42">
        <v>7.0476711751448706E-2</v>
      </c>
      <c r="L7" s="42">
        <v>0.16506932961616802</v>
      </c>
      <c r="M7" s="42">
        <v>0.56137299742826297</v>
      </c>
      <c r="N7" s="42">
        <v>0.67648229132040893</v>
      </c>
      <c r="O7" s="42">
        <v>0.346984782008115</v>
      </c>
      <c r="P7" s="42">
        <v>0.31186630440686797</v>
      </c>
      <c r="Q7" s="42">
        <v>0.243492752228612</v>
      </c>
      <c r="R7" s="42">
        <v>0.32014392503705602</v>
      </c>
      <c r="S7" s="42">
        <v>0.40058588800790196</v>
      </c>
      <c r="T7" s="42">
        <v>0.34003795680683702</v>
      </c>
      <c r="U7" s="42">
        <v>0.31536959939582498</v>
      </c>
      <c r="V7" s="42">
        <v>0.32338533050447799</v>
      </c>
      <c r="W7" s="42">
        <v>0.34517736003763</v>
      </c>
      <c r="X7" s="42">
        <v>0.336150931618659</v>
      </c>
      <c r="Y7" s="42">
        <v>0.354906614667926</v>
      </c>
      <c r="Z7" s="42">
        <v>0.28286479132784204</v>
      </c>
      <c r="AA7" s="42">
        <v>0.31598646056316304</v>
      </c>
      <c r="AB7" s="42">
        <v>0.38509691100234905</v>
      </c>
      <c r="AC7" s="42">
        <v>0.41501410846377096</v>
      </c>
      <c r="AD7" s="42">
        <v>0.28114677350212802</v>
      </c>
      <c r="AE7" s="42">
        <v>0.33785292110852</v>
      </c>
      <c r="AF7" s="42">
        <v>0.31349313435579002</v>
      </c>
      <c r="AG7" s="42">
        <v>0.26487045377490598</v>
      </c>
      <c r="AH7" s="42">
        <v>0.25688045697053902</v>
      </c>
      <c r="AI7" s="42">
        <v>0.41671192987017497</v>
      </c>
      <c r="AJ7" s="42">
        <v>0.31061093421807801</v>
      </c>
      <c r="AK7" s="42">
        <v>0.30052917367113902</v>
      </c>
      <c r="AL7" s="42">
        <v>0.375699257704175</v>
      </c>
    </row>
    <row r="8" spans="1:38">
      <c r="A8" s="41"/>
      <c r="B8" s="43">
        <v>660</v>
      </c>
      <c r="C8" s="43">
        <v>26</v>
      </c>
      <c r="D8" s="43">
        <v>357</v>
      </c>
      <c r="E8" s="43">
        <v>21</v>
      </c>
      <c r="F8" s="43">
        <v>115</v>
      </c>
      <c r="G8" s="43">
        <v>10</v>
      </c>
      <c r="H8" s="43">
        <v>67</v>
      </c>
      <c r="I8" s="43">
        <v>569</v>
      </c>
      <c r="J8" s="43">
        <v>27</v>
      </c>
      <c r="K8" s="43">
        <v>14</v>
      </c>
      <c r="L8" s="43">
        <v>59</v>
      </c>
      <c r="M8" s="43">
        <v>122</v>
      </c>
      <c r="N8" s="43">
        <v>438</v>
      </c>
      <c r="O8" s="43">
        <v>340</v>
      </c>
      <c r="P8" s="43">
        <v>320</v>
      </c>
      <c r="Q8" s="43">
        <v>138</v>
      </c>
      <c r="R8" s="43">
        <v>217</v>
      </c>
      <c r="S8" s="43">
        <v>305</v>
      </c>
      <c r="T8" s="43">
        <v>28</v>
      </c>
      <c r="U8" s="43">
        <v>69</v>
      </c>
      <c r="V8" s="43">
        <v>53</v>
      </c>
      <c r="W8" s="43">
        <v>50</v>
      </c>
      <c r="X8" s="43">
        <v>59</v>
      </c>
      <c r="Y8" s="43">
        <v>66</v>
      </c>
      <c r="Z8" s="43">
        <v>74</v>
      </c>
      <c r="AA8" s="43">
        <v>87</v>
      </c>
      <c r="AB8" s="43">
        <v>66</v>
      </c>
      <c r="AC8" s="43">
        <v>40</v>
      </c>
      <c r="AD8" s="43">
        <v>48</v>
      </c>
      <c r="AE8" s="43">
        <v>19</v>
      </c>
      <c r="AF8" s="43">
        <v>287</v>
      </c>
      <c r="AG8" s="43">
        <v>88</v>
      </c>
      <c r="AH8" s="43">
        <v>13</v>
      </c>
      <c r="AI8" s="43">
        <v>205</v>
      </c>
      <c r="AJ8" s="43">
        <v>68</v>
      </c>
      <c r="AK8" s="43">
        <v>375</v>
      </c>
      <c r="AL8" s="43">
        <v>286</v>
      </c>
    </row>
    <row r="9" spans="1:38">
      <c r="A9" s="41" t="s">
        <v>60</v>
      </c>
      <c r="B9" s="42">
        <v>0.13502589266548401</v>
      </c>
      <c r="C9" s="42">
        <v>6.3751916202153897E-2</v>
      </c>
      <c r="D9" s="42">
        <v>0.15813208383275101</v>
      </c>
      <c r="E9" s="42">
        <v>5.24521628678856E-2</v>
      </c>
      <c r="F9" s="42">
        <v>0.20288488694583498</v>
      </c>
      <c r="G9" s="42">
        <v>0.254083088918103</v>
      </c>
      <c r="H9" s="42">
        <v>6.2700633360050703E-2</v>
      </c>
      <c r="I9" s="42">
        <v>0.187028981410887</v>
      </c>
      <c r="J9" s="42">
        <v>1.3786291313132099E-2</v>
      </c>
      <c r="K9" s="42">
        <v>9.6073180996917792E-2</v>
      </c>
      <c r="L9" s="42">
        <v>0.33350131341203898</v>
      </c>
      <c r="M9" s="42">
        <v>0.21481640982049199</v>
      </c>
      <c r="N9" s="42">
        <v>0.119930789987603</v>
      </c>
      <c r="O9" s="42">
        <v>0.10127217068448401</v>
      </c>
      <c r="P9" s="42">
        <v>0.167223117745466</v>
      </c>
      <c r="Q9" s="42">
        <v>0.115596784551685</v>
      </c>
      <c r="R9" s="42">
        <v>0.13573659684449299</v>
      </c>
      <c r="S9" s="42">
        <v>0.148862728851516</v>
      </c>
      <c r="T9" s="42">
        <v>0.16468524044368402</v>
      </c>
      <c r="U9" s="42">
        <v>0.144357210338808</v>
      </c>
      <c r="V9" s="42">
        <v>0.17562857485240901</v>
      </c>
      <c r="W9" s="42">
        <v>0.21264200306374001</v>
      </c>
      <c r="X9" s="42">
        <v>0.11844304186308299</v>
      </c>
      <c r="Y9" s="42">
        <v>0.120470154198749</v>
      </c>
      <c r="Z9" s="42">
        <v>7.4301501020431399E-2</v>
      </c>
      <c r="AA9" s="42">
        <v>0.14897987247354599</v>
      </c>
      <c r="AB9" s="42">
        <v>0.13200679106541899</v>
      </c>
      <c r="AC9" s="42">
        <v>7.6104263329795599E-2</v>
      </c>
      <c r="AD9" s="42">
        <v>0.14870706067022099</v>
      </c>
      <c r="AE9" s="42">
        <v>0.11948576505986599</v>
      </c>
      <c r="AF9" s="42">
        <v>0.10277486461076499</v>
      </c>
      <c r="AG9" s="42">
        <v>0.21144757098696901</v>
      </c>
      <c r="AH9" s="42">
        <v>0.14261355673564099</v>
      </c>
      <c r="AI9" s="42">
        <v>0.13578945925102398</v>
      </c>
      <c r="AJ9" s="42">
        <v>0.15029296250094298</v>
      </c>
      <c r="AK9" s="42">
        <v>0.13174958743815401</v>
      </c>
      <c r="AL9" s="42">
        <v>0.14039647007536299</v>
      </c>
    </row>
    <row r="10" spans="1:38">
      <c r="A10" s="41"/>
      <c r="B10" s="43">
        <v>271</v>
      </c>
      <c r="C10" s="43">
        <v>13</v>
      </c>
      <c r="D10" s="43">
        <v>86</v>
      </c>
      <c r="E10" s="43">
        <v>25</v>
      </c>
      <c r="F10" s="43">
        <v>45</v>
      </c>
      <c r="G10" s="43">
        <v>14</v>
      </c>
      <c r="H10" s="43">
        <v>56</v>
      </c>
      <c r="I10" s="43">
        <v>180</v>
      </c>
      <c r="J10" s="43">
        <v>8</v>
      </c>
      <c r="K10" s="43">
        <v>20</v>
      </c>
      <c r="L10" s="43">
        <v>119</v>
      </c>
      <c r="M10" s="43">
        <v>47</v>
      </c>
      <c r="N10" s="43">
        <v>78</v>
      </c>
      <c r="O10" s="43">
        <v>99</v>
      </c>
      <c r="P10" s="43">
        <v>172</v>
      </c>
      <c r="Q10" s="43">
        <v>66</v>
      </c>
      <c r="R10" s="43">
        <v>92</v>
      </c>
      <c r="S10" s="43">
        <v>113</v>
      </c>
      <c r="T10" s="43">
        <v>13</v>
      </c>
      <c r="U10" s="43">
        <v>32</v>
      </c>
      <c r="V10" s="43">
        <v>29</v>
      </c>
      <c r="W10" s="43">
        <v>31</v>
      </c>
      <c r="X10" s="43">
        <v>21</v>
      </c>
      <c r="Y10" s="43">
        <v>22</v>
      </c>
      <c r="Z10" s="43">
        <v>20</v>
      </c>
      <c r="AA10" s="43">
        <v>41</v>
      </c>
      <c r="AB10" s="43">
        <v>23</v>
      </c>
      <c r="AC10" s="43">
        <v>7</v>
      </c>
      <c r="AD10" s="43">
        <v>25</v>
      </c>
      <c r="AE10" s="43">
        <v>7</v>
      </c>
      <c r="AF10" s="43">
        <v>94</v>
      </c>
      <c r="AG10" s="43">
        <v>70</v>
      </c>
      <c r="AH10" s="43">
        <v>7</v>
      </c>
      <c r="AI10" s="43">
        <v>67</v>
      </c>
      <c r="AJ10" s="43">
        <v>33</v>
      </c>
      <c r="AK10" s="43">
        <v>164</v>
      </c>
      <c r="AL10" s="43">
        <v>107</v>
      </c>
    </row>
    <row r="11" spans="1:38">
      <c r="A11" s="41" t="s">
        <v>61</v>
      </c>
      <c r="B11" s="42">
        <v>8.3990178051053896E-2</v>
      </c>
      <c r="C11" s="42">
        <v>3.1907145512712301E-2</v>
      </c>
      <c r="D11" s="42">
        <v>0.12743002909298601</v>
      </c>
      <c r="E11" s="42">
        <v>2.0203626372666702E-2</v>
      </c>
      <c r="F11" s="42">
        <v>7.2508863018444392E-2</v>
      </c>
      <c r="G11" s="42">
        <v>0.16788132386980401</v>
      </c>
      <c r="H11" s="42">
        <v>2.2397989694441799E-2</v>
      </c>
      <c r="I11" s="42">
        <v>0.12286578235571501</v>
      </c>
      <c r="J11" s="42">
        <v>1.0728814576908201E-2</v>
      </c>
      <c r="K11" s="42">
        <v>1.50146370798954E-2</v>
      </c>
      <c r="L11" s="42">
        <v>0.122307632308317</v>
      </c>
      <c r="M11" s="42">
        <v>7.9507829738685393E-2</v>
      </c>
      <c r="N11" s="42">
        <v>0.15184654011116799</v>
      </c>
      <c r="O11" s="42">
        <v>0.11007320340504601</v>
      </c>
      <c r="P11" s="42">
        <v>5.9109928146700498E-2</v>
      </c>
      <c r="Q11" s="42">
        <v>4.7186328515730097E-2</v>
      </c>
      <c r="R11" s="42">
        <v>8.3940308286605397E-2</v>
      </c>
      <c r="S11" s="42">
        <v>0.11144278661198401</v>
      </c>
      <c r="T11" s="42">
        <v>9.4749105385442997E-2</v>
      </c>
      <c r="U11" s="42">
        <v>6.1272321499145799E-2</v>
      </c>
      <c r="V11" s="42">
        <v>8.0991703019218306E-2</v>
      </c>
      <c r="W11" s="42">
        <v>0.14176331643548801</v>
      </c>
      <c r="X11" s="42">
        <v>0.13676112553799299</v>
      </c>
      <c r="Y11" s="42">
        <v>9.0877814470354396E-2</v>
      </c>
      <c r="Z11" s="42">
        <v>5.99841897063891E-2</v>
      </c>
      <c r="AA11" s="42">
        <v>7.1178239638997401E-2</v>
      </c>
      <c r="AB11" s="42">
        <v>5.6141105838140096E-2</v>
      </c>
      <c r="AC11" s="42">
        <v>6.8098908539477906E-2</v>
      </c>
      <c r="AD11" s="42">
        <v>7.7282562944991001E-2</v>
      </c>
      <c r="AE11" s="42">
        <v>0.136043844670583</v>
      </c>
      <c r="AF11" s="42">
        <v>6.5601022050365998E-2</v>
      </c>
      <c r="AG11" s="42">
        <v>6.59892325210584E-2</v>
      </c>
      <c r="AH11" s="42">
        <v>0.189864757746501</v>
      </c>
      <c r="AI11" s="42">
        <v>0.10948900717129301</v>
      </c>
      <c r="AJ11" s="42">
        <v>0.106449706270283</v>
      </c>
      <c r="AK11" s="42">
        <v>6.5704528175888302E-2</v>
      </c>
      <c r="AL11" s="42">
        <v>0.11396433837204899</v>
      </c>
    </row>
    <row r="12" spans="1:38">
      <c r="A12" s="41"/>
      <c r="B12" s="43">
        <v>169</v>
      </c>
      <c r="C12" s="43">
        <v>6</v>
      </c>
      <c r="D12" s="43">
        <v>69</v>
      </c>
      <c r="E12" s="43">
        <v>9</v>
      </c>
      <c r="F12" s="43">
        <v>16</v>
      </c>
      <c r="G12" s="43">
        <v>9</v>
      </c>
      <c r="H12" s="43">
        <v>20</v>
      </c>
      <c r="I12" s="43">
        <v>118</v>
      </c>
      <c r="J12" s="43">
        <v>6</v>
      </c>
      <c r="K12" s="43">
        <v>3</v>
      </c>
      <c r="L12" s="43">
        <v>44</v>
      </c>
      <c r="M12" s="43">
        <v>17</v>
      </c>
      <c r="N12" s="43">
        <v>98</v>
      </c>
      <c r="O12" s="43">
        <v>108</v>
      </c>
      <c r="P12" s="43">
        <v>61</v>
      </c>
      <c r="Q12" s="43">
        <v>27</v>
      </c>
      <c r="R12" s="43">
        <v>57</v>
      </c>
      <c r="S12" s="43">
        <v>85</v>
      </c>
      <c r="T12" s="43">
        <v>8</v>
      </c>
      <c r="U12" s="43">
        <v>13</v>
      </c>
      <c r="V12" s="43">
        <v>13</v>
      </c>
      <c r="W12" s="43">
        <v>21</v>
      </c>
      <c r="X12" s="43">
        <v>24</v>
      </c>
      <c r="Y12" s="43">
        <v>17</v>
      </c>
      <c r="Z12" s="43">
        <v>16</v>
      </c>
      <c r="AA12" s="43">
        <v>20</v>
      </c>
      <c r="AB12" s="43">
        <v>10</v>
      </c>
      <c r="AC12" s="43">
        <v>7</v>
      </c>
      <c r="AD12" s="43">
        <v>13</v>
      </c>
      <c r="AE12" s="43">
        <v>8</v>
      </c>
      <c r="AF12" s="43">
        <v>60</v>
      </c>
      <c r="AG12" s="43">
        <v>22</v>
      </c>
      <c r="AH12" s="43">
        <v>10</v>
      </c>
      <c r="AI12" s="43">
        <v>54</v>
      </c>
      <c r="AJ12" s="43">
        <v>23</v>
      </c>
      <c r="AK12" s="43">
        <v>82</v>
      </c>
      <c r="AL12" s="43">
        <v>87</v>
      </c>
    </row>
    <row r="14" spans="1:38">
      <c r="A14" s="44" t="s">
        <v>108</v>
      </c>
    </row>
  </sheetData>
  <mergeCells count="13">
    <mergeCell ref="A5:A6"/>
    <mergeCell ref="A7:A8"/>
    <mergeCell ref="A9:A10"/>
    <mergeCell ref="A11:A12"/>
    <mergeCell ref="A1:AL1"/>
    <mergeCell ref="A2:A3"/>
    <mergeCell ref="C2:G2"/>
    <mergeCell ref="H2:I2"/>
    <mergeCell ref="J2:N2"/>
    <mergeCell ref="O2:P2"/>
    <mergeCell ref="Q2:S2"/>
    <mergeCell ref="T2:AE2"/>
    <mergeCell ref="AF2:AL2"/>
  </mergeCells>
  <hyperlinks>
    <hyperlink ref="A14" location="'Index'!A1" display="Return to index" xr:uid="{C69471E7-A61C-47F6-AB1E-522BA19F8CA7}"/>
  </hyperlink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FRONT PAGE</vt:lpstr>
      <vt:lpstr>Index</vt:lpstr>
      <vt:lpstr>Past_Vote_2017</vt:lpstr>
      <vt:lpstr>AD_1</vt:lpstr>
      <vt:lpstr>AD_2</vt:lpstr>
      <vt:lpstr>AD_4</vt:lpstr>
      <vt:lpstr>AD_5</vt:lpstr>
      <vt:lpstr>AD_6</vt:lpstr>
      <vt:lpstr>AD_7</vt:lpstr>
      <vt:lpstr>AD_8 Summary</vt:lpstr>
      <vt:lpstr>AD_8</vt:lpstr>
      <vt:lpstr>AD_8 (2)</vt:lpstr>
      <vt:lpstr>AD_8 (3)</vt:lpstr>
      <vt:lpstr>AD_8 (4)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Adam Drummond</cp:lastModifiedBy>
  <dcterms:created xsi:type="dcterms:W3CDTF">2017-02-27T12:59:54Z</dcterms:created>
  <dcterms:modified xsi:type="dcterms:W3CDTF">2018-12-14T13:18:52Z</dcterms:modified>
</cp:coreProperties>
</file>